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K:\00 CRISIS\Año 2024\publicación sin cláusula suelo\4t\"/>
    </mc:Choice>
  </mc:AlternateContent>
  <xr:revisionPtr revIDLastSave="0" documentId="13_ncr:1_{BCA2FB0B-1930-4C5A-A723-F4C2DB9B9CD4}" xr6:coauthVersionLast="47" xr6:coauthVersionMax="47" xr10:uidLastSave="{00000000-0000-0000-0000-000000000000}"/>
  <bookViews>
    <workbookView xWindow="-120" yWindow="-120" windowWidth="29040" windowHeight="15720" xr2:uid="{00000000-000D-0000-FFFF-FFFF00000000}"/>
  </bookViews>
  <sheets>
    <sheet name="Introducción" sheetId="13" r:id="rId1"/>
    <sheet name="Resumen" sheetId="1" r:id="rId2"/>
    <sheet name="Definiciones y conceptos" sheetId="34" r:id="rId3"/>
    <sheet name="Concursos TSJ persona juridica" sheetId="44" r:id="rId4"/>
    <sheet name="Concursos TSJ pers.nat empresar" sheetId="43" r:id="rId5"/>
    <sheet name="Concursos TSJ pers.nat no empre" sheetId="45" r:id="rId6"/>
    <sheet name="Total concursos TSJ" sheetId="2" r:id="rId7"/>
    <sheet name="Concursos declarados TSJ" sheetId="28" r:id="rId8"/>
    <sheet name="Con. declarados concluidos TSJ" sheetId="35" r:id="rId9"/>
    <sheet name="Concursos Convenio TSJ" sheetId="23" r:id="rId10"/>
    <sheet name="Concursos Liquidación TSJ" sheetId="25" r:id="rId11"/>
    <sheet name="E.R.E's TSJ" sheetId="31" r:id="rId12"/>
    <sheet name="Consecutivos tramite TSJ" sheetId="37" r:id="rId13"/>
    <sheet name="Consecutivos declarados TSJ" sheetId="38" r:id="rId14"/>
    <sheet name="Consecutivos declar conclu  TSJ" sheetId="39" r:id="rId15"/>
  </sheets>
  <definedNames>
    <definedName name="_xlnm.Print_Area" localSheetId="4">'Concursos TSJ pers.nat empresar'!$A$1:$M$23</definedName>
    <definedName name="_xlnm.Print_Area" localSheetId="0">Introducción!$A$1:$M$28</definedName>
    <definedName name="_xlnm.Print_Area" localSheetId="1">Resumen!$A$1:$L$81</definedName>
    <definedName name="_xlnm.Print_Area" localSheetId="6">'Total concursos TSJ'!$A$1:$M$46</definedName>
    <definedName name="Concursos_consecutivos_declarados_por_prov">Introducción!#REF!</definedName>
    <definedName name="Concursos_consecutivos_declarados_por_provincia">Introducción!#REF!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9" i="38" l="1"/>
  <c r="AP30" i="38"/>
  <c r="AP31" i="38"/>
  <c r="AP32" i="38"/>
  <c r="AP33" i="38"/>
  <c r="AP34" i="38"/>
  <c r="AP35" i="38"/>
  <c r="AP36" i="38"/>
  <c r="AP37" i="38"/>
  <c r="AP38" i="38"/>
  <c r="AP39" i="38"/>
  <c r="AP40" i="38"/>
  <c r="AP41" i="38"/>
  <c r="AP42" i="38"/>
  <c r="AP43" i="38"/>
  <c r="AP44" i="38"/>
  <c r="AP45" i="38"/>
  <c r="AP28" i="38"/>
  <c r="AH29" i="38"/>
  <c r="AH30" i="38"/>
  <c r="AH31" i="38"/>
  <c r="AH32" i="38"/>
  <c r="AH33" i="38"/>
  <c r="AH34" i="38"/>
  <c r="AH35" i="38"/>
  <c r="AH36" i="38"/>
  <c r="AH37" i="38"/>
  <c r="AH38" i="38"/>
  <c r="AH39" i="38"/>
  <c r="AH40" i="38"/>
  <c r="AH41" i="38"/>
  <c r="AH42" i="38"/>
  <c r="AH43" i="38"/>
  <c r="AH44" i="38"/>
  <c r="AH45" i="38"/>
  <c r="AH28" i="38"/>
  <c r="AU7" i="38"/>
  <c r="AU8" i="38"/>
  <c r="AU9" i="38"/>
  <c r="AU10" i="38"/>
  <c r="AU11" i="38"/>
  <c r="AU12" i="38"/>
  <c r="AU13" i="38"/>
  <c r="AU14" i="38"/>
  <c r="AU15" i="38"/>
  <c r="AU16" i="38"/>
  <c r="AU17" i="38"/>
  <c r="AU18" i="38"/>
  <c r="AU19" i="38"/>
  <c r="AU20" i="38"/>
  <c r="AU21" i="38"/>
  <c r="AU22" i="38"/>
  <c r="AU23" i="38"/>
  <c r="AU6" i="38"/>
  <c r="BJ29" i="31"/>
  <c r="BJ30" i="31"/>
  <c r="BJ31" i="31"/>
  <c r="BJ32" i="31"/>
  <c r="BJ33" i="31"/>
  <c r="BJ34" i="31"/>
  <c r="BJ35" i="31"/>
  <c r="BJ36" i="31"/>
  <c r="BJ37" i="31"/>
  <c r="BJ38" i="31"/>
  <c r="BJ39" i="31"/>
  <c r="BJ40" i="31"/>
  <c r="BJ41" i="31"/>
  <c r="BJ42" i="31"/>
  <c r="BJ43" i="31"/>
  <c r="BJ44" i="31"/>
  <c r="BJ45" i="31"/>
  <c r="BJ28" i="31"/>
  <c r="AX29" i="31"/>
  <c r="AX30" i="31"/>
  <c r="AX31" i="31"/>
  <c r="AX32" i="31"/>
  <c r="AX33" i="31"/>
  <c r="AX34" i="31"/>
  <c r="AX35" i="31"/>
  <c r="AX36" i="31"/>
  <c r="AX37" i="31"/>
  <c r="AX38" i="31"/>
  <c r="AX39" i="31"/>
  <c r="AX40" i="31"/>
  <c r="AX41" i="31"/>
  <c r="AX42" i="31"/>
  <c r="AX43" i="31"/>
  <c r="AX44" i="31"/>
  <c r="AX45" i="31"/>
  <c r="AX28" i="31"/>
  <c r="BO7" i="31"/>
  <c r="BO8" i="31"/>
  <c r="BO9" i="31"/>
  <c r="BO10" i="31"/>
  <c r="BO11" i="31"/>
  <c r="BO12" i="31"/>
  <c r="BO13" i="31"/>
  <c r="BO14" i="31"/>
  <c r="BO15" i="31"/>
  <c r="BO16" i="31"/>
  <c r="BO17" i="31"/>
  <c r="BO18" i="31"/>
  <c r="BO19" i="31"/>
  <c r="BO20" i="31"/>
  <c r="BO21" i="31"/>
  <c r="BO22" i="31"/>
  <c r="BO23" i="31"/>
  <c r="BO6" i="31"/>
  <c r="CI29" i="25"/>
  <c r="CI30" i="25"/>
  <c r="CI31" i="25"/>
  <c r="CI32" i="25"/>
  <c r="CI33" i="25"/>
  <c r="CI34" i="25"/>
  <c r="CI35" i="25"/>
  <c r="CI36" i="25"/>
  <c r="CI37" i="25"/>
  <c r="CI38" i="25"/>
  <c r="CI39" i="25"/>
  <c r="CI40" i="25"/>
  <c r="CI41" i="25"/>
  <c r="CI42" i="25"/>
  <c r="CI43" i="25"/>
  <c r="CI44" i="25"/>
  <c r="CI45" i="25"/>
  <c r="CI28" i="25"/>
  <c r="BR29" i="25"/>
  <c r="BR30" i="25"/>
  <c r="BR31" i="25"/>
  <c r="BR32" i="25"/>
  <c r="BR33" i="25"/>
  <c r="BR34" i="25"/>
  <c r="BR35" i="25"/>
  <c r="BR36" i="25"/>
  <c r="BR37" i="25"/>
  <c r="BR38" i="25"/>
  <c r="BR39" i="25"/>
  <c r="BR40" i="25"/>
  <c r="BR41" i="25"/>
  <c r="BR42" i="25"/>
  <c r="BR43" i="25"/>
  <c r="BR44" i="25"/>
  <c r="BR45" i="25"/>
  <c r="BR28" i="25"/>
  <c r="CN7" i="25"/>
  <c r="CN8" i="25"/>
  <c r="CN9" i="25"/>
  <c r="CN10" i="25"/>
  <c r="CN11" i="25"/>
  <c r="CN12" i="25"/>
  <c r="CN13" i="25"/>
  <c r="CN14" i="25"/>
  <c r="CN15" i="25"/>
  <c r="CN16" i="25"/>
  <c r="CN17" i="25"/>
  <c r="CN18" i="25"/>
  <c r="CN19" i="25"/>
  <c r="CN20" i="25"/>
  <c r="CN21" i="25"/>
  <c r="CN22" i="25"/>
  <c r="CN23" i="25"/>
  <c r="CN6" i="25"/>
  <c r="BJ29" i="23"/>
  <c r="BJ30" i="23"/>
  <c r="BJ31" i="23"/>
  <c r="BJ32" i="23"/>
  <c r="BJ33" i="23"/>
  <c r="BJ34" i="23"/>
  <c r="BJ35" i="23"/>
  <c r="BJ36" i="23"/>
  <c r="BJ37" i="23"/>
  <c r="BJ38" i="23"/>
  <c r="BJ39" i="23"/>
  <c r="BJ40" i="23"/>
  <c r="BJ41" i="23"/>
  <c r="BJ42" i="23"/>
  <c r="BJ43" i="23"/>
  <c r="BJ44" i="23"/>
  <c r="BJ45" i="23"/>
  <c r="BJ28" i="23"/>
  <c r="AX29" i="23"/>
  <c r="AX30" i="23"/>
  <c r="AX31" i="23"/>
  <c r="AX32" i="23"/>
  <c r="AX33" i="23"/>
  <c r="AX34" i="23"/>
  <c r="AX35" i="23"/>
  <c r="AX36" i="23"/>
  <c r="AX37" i="23"/>
  <c r="AX38" i="23"/>
  <c r="AX39" i="23"/>
  <c r="AX40" i="23"/>
  <c r="AX41" i="23"/>
  <c r="AX42" i="23"/>
  <c r="AX43" i="23"/>
  <c r="AX44" i="23"/>
  <c r="AX45" i="23"/>
  <c r="AX28" i="23"/>
  <c r="BO7" i="23"/>
  <c r="BO8" i="23"/>
  <c r="BO9" i="23"/>
  <c r="BO10" i="23"/>
  <c r="BO11" i="23"/>
  <c r="BO12" i="23"/>
  <c r="BO13" i="23"/>
  <c r="BO14" i="23"/>
  <c r="BO15" i="23"/>
  <c r="BO16" i="23"/>
  <c r="BO17" i="23"/>
  <c r="BO18" i="23"/>
  <c r="BO19" i="23"/>
  <c r="BO20" i="23"/>
  <c r="BO21" i="23"/>
  <c r="BO22" i="23"/>
  <c r="BO23" i="23"/>
  <c r="BO6" i="23"/>
  <c r="BJ29" i="28"/>
  <c r="BJ30" i="28"/>
  <c r="BJ31" i="28"/>
  <c r="BJ32" i="28"/>
  <c r="BJ33" i="28"/>
  <c r="BJ34" i="28"/>
  <c r="BJ35" i="28"/>
  <c r="BJ36" i="28"/>
  <c r="BJ37" i="28"/>
  <c r="BJ38" i="28"/>
  <c r="BJ39" i="28"/>
  <c r="BJ40" i="28"/>
  <c r="BJ41" i="28"/>
  <c r="BJ42" i="28"/>
  <c r="BJ43" i="28"/>
  <c r="BJ44" i="28"/>
  <c r="BJ45" i="28"/>
  <c r="BJ28" i="28"/>
  <c r="AX29" i="28"/>
  <c r="AX30" i="28"/>
  <c r="AX31" i="28"/>
  <c r="AX32" i="28"/>
  <c r="AX33" i="28"/>
  <c r="AX34" i="28"/>
  <c r="AX35" i="28"/>
  <c r="AX36" i="28"/>
  <c r="AX37" i="28"/>
  <c r="AX38" i="28"/>
  <c r="AX39" i="28"/>
  <c r="AX40" i="28"/>
  <c r="AX41" i="28"/>
  <c r="AX42" i="28"/>
  <c r="AX43" i="28"/>
  <c r="AX44" i="28"/>
  <c r="AX45" i="28"/>
  <c r="AX28" i="28"/>
  <c r="BO7" i="28"/>
  <c r="BO8" i="28"/>
  <c r="BO9" i="28"/>
  <c r="BO10" i="28"/>
  <c r="BO11" i="28"/>
  <c r="BO12" i="28"/>
  <c r="BO13" i="28"/>
  <c r="BO14" i="28"/>
  <c r="BO15" i="28"/>
  <c r="BO16" i="28"/>
  <c r="BO17" i="28"/>
  <c r="BO18" i="28"/>
  <c r="BO19" i="28"/>
  <c r="BO20" i="28"/>
  <c r="BO21" i="28"/>
  <c r="BO22" i="28"/>
  <c r="BO23" i="28"/>
  <c r="BO6" i="28"/>
  <c r="CI29" i="2" l="1"/>
  <c r="CI30" i="2"/>
  <c r="CI31" i="2"/>
  <c r="CI32" i="2"/>
  <c r="CI33" i="2"/>
  <c r="CI34" i="2"/>
  <c r="CI35" i="2"/>
  <c r="CI36" i="2"/>
  <c r="CI37" i="2"/>
  <c r="CI38" i="2"/>
  <c r="CI39" i="2"/>
  <c r="CI40" i="2"/>
  <c r="CI41" i="2"/>
  <c r="CI42" i="2"/>
  <c r="CI43" i="2"/>
  <c r="CI44" i="2"/>
  <c r="CI45" i="2"/>
  <c r="CI28" i="2"/>
  <c r="BR45" i="2"/>
  <c r="BR29" i="2"/>
  <c r="BR30" i="2"/>
  <c r="BR31" i="2"/>
  <c r="BR32" i="2"/>
  <c r="BR33" i="2"/>
  <c r="BR34" i="2"/>
  <c r="BR35" i="2"/>
  <c r="BR36" i="2"/>
  <c r="BR37" i="2"/>
  <c r="BR38" i="2"/>
  <c r="BR39" i="2"/>
  <c r="BR40" i="2"/>
  <c r="BR41" i="2"/>
  <c r="BR42" i="2"/>
  <c r="BR43" i="2"/>
  <c r="BR44" i="2"/>
  <c r="BR28" i="2"/>
  <c r="CN7" i="2"/>
  <c r="CN8" i="2"/>
  <c r="CN9" i="2"/>
  <c r="CN10" i="2"/>
  <c r="CN11" i="2"/>
  <c r="CN12" i="2"/>
  <c r="CN13" i="2"/>
  <c r="CN14" i="2"/>
  <c r="CN15" i="2"/>
  <c r="CN16" i="2"/>
  <c r="CN17" i="2"/>
  <c r="CN18" i="2"/>
  <c r="CN19" i="2"/>
  <c r="CN20" i="2"/>
  <c r="CN21" i="2"/>
  <c r="CN22" i="2"/>
  <c r="CN23" i="2"/>
  <c r="CN6" i="2"/>
  <c r="H33" i="45"/>
  <c r="H34" i="45"/>
  <c r="H35" i="45"/>
  <c r="H36" i="45"/>
  <c r="H37" i="45"/>
  <c r="H38" i="45"/>
  <c r="H39" i="45"/>
  <c r="H40" i="45"/>
  <c r="H41" i="45"/>
  <c r="H42" i="45"/>
  <c r="H43" i="45"/>
  <c r="H44" i="45"/>
  <c r="H45" i="45"/>
  <c r="H46" i="45"/>
  <c r="H47" i="45"/>
  <c r="H48" i="45"/>
  <c r="H49" i="45"/>
  <c r="H32" i="45"/>
  <c r="N7" i="45"/>
  <c r="N8" i="45"/>
  <c r="N9" i="45"/>
  <c r="N10" i="45"/>
  <c r="N11" i="45"/>
  <c r="N12" i="45"/>
  <c r="N13" i="45"/>
  <c r="N14" i="45"/>
  <c r="N15" i="45"/>
  <c r="N16" i="45"/>
  <c r="N17" i="45"/>
  <c r="N18" i="45"/>
  <c r="N19" i="45"/>
  <c r="N20" i="45"/>
  <c r="N21" i="45"/>
  <c r="N22" i="45"/>
  <c r="N23" i="45"/>
  <c r="N6" i="45"/>
  <c r="Q29" i="43"/>
  <c r="Q30" i="43"/>
  <c r="Q31" i="43"/>
  <c r="Q32" i="43"/>
  <c r="Q33" i="43"/>
  <c r="Q34" i="43"/>
  <c r="Q35" i="43"/>
  <c r="Q36" i="43"/>
  <c r="Q37" i="43"/>
  <c r="Q38" i="43"/>
  <c r="Q39" i="43"/>
  <c r="Q40" i="43"/>
  <c r="Q41" i="43"/>
  <c r="Q42" i="43"/>
  <c r="Q43" i="43"/>
  <c r="Q44" i="43"/>
  <c r="Q45" i="43"/>
  <c r="Q28" i="43"/>
  <c r="N29" i="43"/>
  <c r="N30" i="43"/>
  <c r="N32" i="43"/>
  <c r="N33" i="43"/>
  <c r="N34" i="43"/>
  <c r="N35" i="43"/>
  <c r="N36" i="43"/>
  <c r="N37" i="43"/>
  <c r="N38" i="43"/>
  <c r="N39" i="43"/>
  <c r="N40" i="43"/>
  <c r="N41" i="43"/>
  <c r="N42" i="43"/>
  <c r="N44" i="43"/>
  <c r="N45" i="43"/>
  <c r="N28" i="43"/>
  <c r="V7" i="43"/>
  <c r="V8" i="43"/>
  <c r="V9" i="43"/>
  <c r="V10" i="43"/>
  <c r="V11" i="43"/>
  <c r="V12" i="43"/>
  <c r="V13" i="43"/>
  <c r="V14" i="43"/>
  <c r="V15" i="43"/>
  <c r="V16" i="43"/>
  <c r="V17" i="43"/>
  <c r="V18" i="43"/>
  <c r="V19" i="43"/>
  <c r="V20" i="43"/>
  <c r="V21" i="43"/>
  <c r="V22" i="43"/>
  <c r="V23" i="43"/>
  <c r="V6" i="43"/>
  <c r="Q29" i="44"/>
  <c r="Q30" i="44"/>
  <c r="Q31" i="44"/>
  <c r="Q32" i="44"/>
  <c r="Q33" i="44"/>
  <c r="Q34" i="44"/>
  <c r="Q35" i="44"/>
  <c r="Q36" i="44"/>
  <c r="Q37" i="44"/>
  <c r="Q38" i="44"/>
  <c r="Q39" i="44"/>
  <c r="Q40" i="44"/>
  <c r="Q41" i="44"/>
  <c r="Q42" i="44"/>
  <c r="Q43" i="44"/>
  <c r="Q44" i="44"/>
  <c r="Q45" i="44"/>
  <c r="Q28" i="44"/>
  <c r="N29" i="44"/>
  <c r="N30" i="44"/>
  <c r="N31" i="44"/>
  <c r="N32" i="44"/>
  <c r="N33" i="44"/>
  <c r="N34" i="44"/>
  <c r="N35" i="44"/>
  <c r="N36" i="44"/>
  <c r="N37" i="44"/>
  <c r="N38" i="44"/>
  <c r="N39" i="44"/>
  <c r="N40" i="44"/>
  <c r="N41" i="44"/>
  <c r="N42" i="44"/>
  <c r="N43" i="44"/>
  <c r="N44" i="44"/>
  <c r="N45" i="44"/>
  <c r="N28" i="44"/>
  <c r="V7" i="44"/>
  <c r="V8" i="44"/>
  <c r="V9" i="44"/>
  <c r="V10" i="44"/>
  <c r="V11" i="44"/>
  <c r="V12" i="44"/>
  <c r="V13" i="44"/>
  <c r="V14" i="44"/>
  <c r="V15" i="44"/>
  <c r="V16" i="44"/>
  <c r="V17" i="44"/>
  <c r="V18" i="44"/>
  <c r="V19" i="44"/>
  <c r="V20" i="44"/>
  <c r="V21" i="44"/>
  <c r="V22" i="44"/>
  <c r="V23" i="44"/>
  <c r="V6" i="44"/>
  <c r="AG29" i="38"/>
  <c r="AG30" i="38"/>
  <c r="AG31" i="38"/>
  <c r="AG32" i="38"/>
  <c r="AG33" i="38"/>
  <c r="AG34" i="38"/>
  <c r="AG35" i="38"/>
  <c r="AG36" i="38"/>
  <c r="AG37" i="38"/>
  <c r="AG38" i="38"/>
  <c r="AG39" i="38"/>
  <c r="AG40" i="38"/>
  <c r="AG41" i="38"/>
  <c r="AG42" i="38"/>
  <c r="AG43" i="38"/>
  <c r="AG44" i="38"/>
  <c r="AG28" i="38"/>
  <c r="AW29" i="31"/>
  <c r="AW30" i="31"/>
  <c r="AW31" i="31"/>
  <c r="AW32" i="31"/>
  <c r="AW33" i="31"/>
  <c r="AW34" i="31"/>
  <c r="AW35" i="31"/>
  <c r="AW36" i="31"/>
  <c r="AW37" i="31"/>
  <c r="AW38" i="31"/>
  <c r="AW39" i="31"/>
  <c r="AW40" i="31"/>
  <c r="AW41" i="31"/>
  <c r="AW42" i="31"/>
  <c r="AW43" i="31"/>
  <c r="AW44" i="31"/>
  <c r="AW28" i="31"/>
  <c r="BQ29" i="25"/>
  <c r="BQ30" i="25"/>
  <c r="BQ31" i="25"/>
  <c r="BQ32" i="25"/>
  <c r="BQ33" i="25"/>
  <c r="BQ34" i="25"/>
  <c r="BQ35" i="25"/>
  <c r="BQ36" i="25"/>
  <c r="BQ37" i="25"/>
  <c r="BQ38" i="25"/>
  <c r="BQ39" i="25"/>
  <c r="BQ40" i="25"/>
  <c r="BQ41" i="25"/>
  <c r="BQ42" i="25"/>
  <c r="BQ43" i="25"/>
  <c r="BQ44" i="25"/>
  <c r="BQ28" i="25"/>
  <c r="AW29" i="23"/>
  <c r="AW30" i="23"/>
  <c r="AW31" i="23"/>
  <c r="AW32" i="23"/>
  <c r="AW33" i="23"/>
  <c r="AW34" i="23"/>
  <c r="AW35" i="23"/>
  <c r="AW36" i="23"/>
  <c r="AW37" i="23"/>
  <c r="AW38" i="23"/>
  <c r="AW39" i="23"/>
  <c r="AW40" i="23"/>
  <c r="AW41" i="23"/>
  <c r="AW42" i="23"/>
  <c r="AW43" i="23"/>
  <c r="AW44" i="23"/>
  <c r="AW28" i="23"/>
  <c r="AW29" i="28"/>
  <c r="AW30" i="28"/>
  <c r="AW31" i="28"/>
  <c r="AW32" i="28"/>
  <c r="AW33" i="28"/>
  <c r="AW34" i="28"/>
  <c r="AW35" i="28"/>
  <c r="AW36" i="28"/>
  <c r="AW37" i="28"/>
  <c r="AW38" i="28"/>
  <c r="AW39" i="28"/>
  <c r="AW40" i="28"/>
  <c r="AW41" i="28"/>
  <c r="AW42" i="28"/>
  <c r="AW43" i="28"/>
  <c r="AW44" i="28"/>
  <c r="AW28" i="28"/>
  <c r="BQ29" i="2"/>
  <c r="BQ30" i="2"/>
  <c r="BQ31" i="2"/>
  <c r="BQ32" i="2"/>
  <c r="BQ33" i="2"/>
  <c r="BQ34" i="2"/>
  <c r="BQ35" i="2"/>
  <c r="BQ36" i="2"/>
  <c r="BQ37" i="2"/>
  <c r="BQ38" i="2"/>
  <c r="BQ39" i="2"/>
  <c r="BQ40" i="2"/>
  <c r="BQ41" i="2"/>
  <c r="BQ42" i="2"/>
  <c r="BQ43" i="2"/>
  <c r="BQ44" i="2"/>
  <c r="BQ28" i="2"/>
  <c r="G33" i="45"/>
  <c r="G34" i="45"/>
  <c r="G35" i="45"/>
  <c r="G36" i="45"/>
  <c r="G37" i="45"/>
  <c r="G38" i="45"/>
  <c r="G39" i="45"/>
  <c r="G40" i="45"/>
  <c r="G41" i="45"/>
  <c r="G42" i="45"/>
  <c r="G43" i="45"/>
  <c r="G44" i="45"/>
  <c r="G45" i="45"/>
  <c r="G46" i="45"/>
  <c r="G47" i="45"/>
  <c r="G48" i="45"/>
  <c r="G32" i="45"/>
  <c r="M29" i="43"/>
  <c r="M30" i="43"/>
  <c r="M31" i="43"/>
  <c r="M32" i="43"/>
  <c r="M33" i="43"/>
  <c r="M34" i="43"/>
  <c r="M35" i="43"/>
  <c r="M36" i="43"/>
  <c r="M37" i="43"/>
  <c r="M38" i="43"/>
  <c r="M39" i="43"/>
  <c r="M40" i="43"/>
  <c r="M41" i="43"/>
  <c r="M42" i="43"/>
  <c r="M43" i="43"/>
  <c r="M44" i="43"/>
  <c r="M28" i="43"/>
  <c r="M29" i="44"/>
  <c r="M30" i="44"/>
  <c r="M31" i="44"/>
  <c r="M32" i="44"/>
  <c r="M33" i="44"/>
  <c r="M34" i="44"/>
  <c r="M35" i="44"/>
  <c r="M36" i="44"/>
  <c r="M37" i="44"/>
  <c r="M38" i="44"/>
  <c r="M39" i="44"/>
  <c r="M40" i="44"/>
  <c r="M41" i="44"/>
  <c r="M42" i="44"/>
  <c r="M43" i="44"/>
  <c r="M44" i="44"/>
  <c r="M28" i="44"/>
  <c r="AF29" i="38"/>
  <c r="AF30" i="38"/>
  <c r="AF31" i="38"/>
  <c r="AF32" i="38"/>
  <c r="AF33" i="38"/>
  <c r="AF34" i="38"/>
  <c r="AF35" i="38"/>
  <c r="AF36" i="38"/>
  <c r="AF37" i="38"/>
  <c r="AF38" i="38"/>
  <c r="AF39" i="38"/>
  <c r="AF40" i="38"/>
  <c r="AF41" i="38"/>
  <c r="AF42" i="38"/>
  <c r="AF43" i="38"/>
  <c r="AF44" i="38"/>
  <c r="AF28" i="38"/>
  <c r="AV29" i="28"/>
  <c r="AV30" i="28"/>
  <c r="AV31" i="28"/>
  <c r="AV32" i="28"/>
  <c r="AV33" i="28"/>
  <c r="AV34" i="28"/>
  <c r="AV35" i="28"/>
  <c r="AV36" i="28"/>
  <c r="AV37" i="28"/>
  <c r="AV38" i="28"/>
  <c r="AV39" i="28"/>
  <c r="AV40" i="28"/>
  <c r="AV41" i="28"/>
  <c r="AV42" i="28"/>
  <c r="AV43" i="28"/>
  <c r="AV44" i="28"/>
  <c r="AV28" i="28"/>
  <c r="AV29" i="31" l="1"/>
  <c r="AV30" i="31"/>
  <c r="AV31" i="31"/>
  <c r="AV32" i="31"/>
  <c r="AV33" i="31"/>
  <c r="AV34" i="31"/>
  <c r="AV35" i="31"/>
  <c r="AV36" i="31"/>
  <c r="AV37" i="31"/>
  <c r="AV38" i="31"/>
  <c r="AV39" i="31"/>
  <c r="AV40" i="31"/>
  <c r="AV41" i="31"/>
  <c r="AV42" i="31"/>
  <c r="AV43" i="31"/>
  <c r="AV44" i="31"/>
  <c r="AV28" i="31"/>
  <c r="BP29" i="25"/>
  <c r="BP30" i="25"/>
  <c r="BP31" i="25"/>
  <c r="BP32" i="25"/>
  <c r="BP33" i="25"/>
  <c r="BP34" i="25"/>
  <c r="BP35" i="25"/>
  <c r="BP36" i="25"/>
  <c r="BP37" i="25"/>
  <c r="BP38" i="25"/>
  <c r="BP39" i="25"/>
  <c r="BP40" i="25"/>
  <c r="BP41" i="25"/>
  <c r="BP42" i="25"/>
  <c r="BP43" i="25"/>
  <c r="BP44" i="25"/>
  <c r="BP28" i="25"/>
  <c r="AV29" i="23"/>
  <c r="AV30" i="23"/>
  <c r="AV31" i="23"/>
  <c r="AV32" i="23"/>
  <c r="AV33" i="23"/>
  <c r="AV34" i="23"/>
  <c r="AV35" i="23"/>
  <c r="AV36" i="23"/>
  <c r="AV37" i="23"/>
  <c r="AV38" i="23"/>
  <c r="AV39" i="23"/>
  <c r="AV40" i="23"/>
  <c r="AV41" i="23"/>
  <c r="AV42" i="23"/>
  <c r="AV43" i="23"/>
  <c r="AV44" i="23"/>
  <c r="AV28" i="23"/>
  <c r="BP29" i="2"/>
  <c r="BP30" i="2"/>
  <c r="BP31" i="2"/>
  <c r="BP32" i="2"/>
  <c r="BP33" i="2"/>
  <c r="BP34" i="2"/>
  <c r="BP35" i="2"/>
  <c r="BP36" i="2"/>
  <c r="BP37" i="2"/>
  <c r="BP38" i="2"/>
  <c r="BP39" i="2"/>
  <c r="BP40" i="2"/>
  <c r="BP41" i="2"/>
  <c r="BP42" i="2"/>
  <c r="BP43" i="2"/>
  <c r="BP44" i="2"/>
  <c r="BP28" i="2"/>
  <c r="BO29" i="2"/>
  <c r="F33" i="45"/>
  <c r="F34" i="45"/>
  <c r="F35" i="45"/>
  <c r="F36" i="45"/>
  <c r="F37" i="45"/>
  <c r="F38" i="45"/>
  <c r="F39" i="45"/>
  <c r="F40" i="45"/>
  <c r="F41" i="45"/>
  <c r="F42" i="45"/>
  <c r="F43" i="45"/>
  <c r="F44" i="45"/>
  <c r="F45" i="45"/>
  <c r="F46" i="45"/>
  <c r="F47" i="45"/>
  <c r="F48" i="45"/>
  <c r="F32" i="45"/>
  <c r="L29" i="43"/>
  <c r="L30" i="43"/>
  <c r="L31" i="43"/>
  <c r="L32" i="43"/>
  <c r="L34" i="43"/>
  <c r="L35" i="43"/>
  <c r="L36" i="43"/>
  <c r="L37" i="43"/>
  <c r="L38" i="43"/>
  <c r="L39" i="43"/>
  <c r="L40" i="43"/>
  <c r="L41" i="43"/>
  <c r="L42" i="43"/>
  <c r="L43" i="43"/>
  <c r="L28" i="43"/>
  <c r="L29" i="44"/>
  <c r="L30" i="44"/>
  <c r="L31" i="44"/>
  <c r="L32" i="44"/>
  <c r="L33" i="44"/>
  <c r="L34" i="44"/>
  <c r="L35" i="44"/>
  <c r="L36" i="44"/>
  <c r="L37" i="44"/>
  <c r="L38" i="44"/>
  <c r="L39" i="44"/>
  <c r="L40" i="44"/>
  <c r="L41" i="44"/>
  <c r="L42" i="44"/>
  <c r="L43" i="44"/>
  <c r="L44" i="44"/>
  <c r="L28" i="44"/>
  <c r="J74" i="1"/>
  <c r="I74" i="1"/>
  <c r="H74" i="1"/>
  <c r="G74" i="1"/>
  <c r="AE29" i="38"/>
  <c r="AE30" i="38"/>
  <c r="AE31" i="38"/>
  <c r="AE32" i="38"/>
  <c r="AE33" i="38"/>
  <c r="AE34" i="38"/>
  <c r="AE35" i="38"/>
  <c r="AE36" i="38"/>
  <c r="AE37" i="38"/>
  <c r="AE38" i="38"/>
  <c r="AE39" i="38"/>
  <c r="AE40" i="38"/>
  <c r="AE41" i="38"/>
  <c r="AE42" i="38"/>
  <c r="AE43" i="38"/>
  <c r="AE44" i="38"/>
  <c r="AE28" i="38"/>
  <c r="AU29" i="31" l="1"/>
  <c r="AU30" i="31"/>
  <c r="AU31" i="31"/>
  <c r="AU32" i="31"/>
  <c r="AU33" i="31"/>
  <c r="AU34" i="31"/>
  <c r="AU35" i="31"/>
  <c r="AU36" i="31"/>
  <c r="AU37" i="31"/>
  <c r="AU38" i="31"/>
  <c r="AU39" i="31"/>
  <c r="AU40" i="31"/>
  <c r="AU41" i="31"/>
  <c r="AU42" i="31"/>
  <c r="AU43" i="31"/>
  <c r="AU44" i="31"/>
  <c r="AU28" i="31"/>
  <c r="BO29" i="25"/>
  <c r="BO30" i="25"/>
  <c r="BO31" i="25"/>
  <c r="BO32" i="25"/>
  <c r="BO33" i="25"/>
  <c r="BO34" i="25"/>
  <c r="BO35" i="25"/>
  <c r="BO36" i="25"/>
  <c r="BO37" i="25"/>
  <c r="BO38" i="25"/>
  <c r="BO39" i="25"/>
  <c r="BO40" i="25"/>
  <c r="BO41" i="25"/>
  <c r="BO42" i="25"/>
  <c r="BO43" i="25"/>
  <c r="BO44" i="25"/>
  <c r="BO28" i="25"/>
  <c r="AU29" i="23"/>
  <c r="AU30" i="23"/>
  <c r="AU31" i="23"/>
  <c r="AU32" i="23"/>
  <c r="AU33" i="23"/>
  <c r="AU34" i="23"/>
  <c r="AU35" i="23"/>
  <c r="AU36" i="23"/>
  <c r="AU37" i="23"/>
  <c r="AU38" i="23"/>
  <c r="AU39" i="23"/>
  <c r="AU40" i="23"/>
  <c r="AU41" i="23"/>
  <c r="AU42" i="23"/>
  <c r="AU43" i="23"/>
  <c r="AU44" i="23"/>
  <c r="AU28" i="23"/>
  <c r="AU29" i="28"/>
  <c r="AU30" i="28"/>
  <c r="AU31" i="28"/>
  <c r="AU32" i="28"/>
  <c r="AU33" i="28"/>
  <c r="AU34" i="28"/>
  <c r="AU35" i="28"/>
  <c r="AU36" i="28"/>
  <c r="AU37" i="28"/>
  <c r="AU38" i="28"/>
  <c r="AU39" i="28"/>
  <c r="AU40" i="28"/>
  <c r="AU41" i="28"/>
  <c r="AU42" i="28"/>
  <c r="AU43" i="28"/>
  <c r="AU44" i="28"/>
  <c r="AU28" i="28"/>
  <c r="BO30" i="2"/>
  <c r="BO31" i="2"/>
  <c r="BO32" i="2"/>
  <c r="BO33" i="2"/>
  <c r="BO34" i="2"/>
  <c r="BO35" i="2"/>
  <c r="BO36" i="2"/>
  <c r="BO37" i="2"/>
  <c r="BO38" i="2"/>
  <c r="BO39" i="2"/>
  <c r="BO40" i="2"/>
  <c r="BO41" i="2"/>
  <c r="BO42" i="2"/>
  <c r="BO43" i="2"/>
  <c r="BO44" i="2"/>
  <c r="BO28" i="2"/>
  <c r="K28" i="43"/>
  <c r="K29" i="43"/>
  <c r="K30" i="43"/>
  <c r="K31" i="43"/>
  <c r="K32" i="43"/>
  <c r="K34" i="43"/>
  <c r="K35" i="43"/>
  <c r="K36" i="43"/>
  <c r="K37" i="43"/>
  <c r="K38" i="43"/>
  <c r="K39" i="43"/>
  <c r="K40" i="43"/>
  <c r="K41" i="43"/>
  <c r="K42" i="43"/>
  <c r="K43" i="43"/>
  <c r="E33" i="45"/>
  <c r="E34" i="45"/>
  <c r="E35" i="45"/>
  <c r="E36" i="45"/>
  <c r="E37" i="45"/>
  <c r="E38" i="45"/>
  <c r="E39" i="45"/>
  <c r="E40" i="45"/>
  <c r="E41" i="45"/>
  <c r="E42" i="45"/>
  <c r="E43" i="45"/>
  <c r="E44" i="45"/>
  <c r="E45" i="45"/>
  <c r="E46" i="45"/>
  <c r="E47" i="45"/>
  <c r="E48" i="45"/>
  <c r="E32" i="45"/>
  <c r="K29" i="44"/>
  <c r="K30" i="44"/>
  <c r="K31" i="44"/>
  <c r="K32" i="44"/>
  <c r="K33" i="44"/>
  <c r="K34" i="44"/>
  <c r="K35" i="44"/>
  <c r="K36" i="44"/>
  <c r="K37" i="44"/>
  <c r="K38" i="44"/>
  <c r="K39" i="44"/>
  <c r="K40" i="44"/>
  <c r="K41" i="44"/>
  <c r="K42" i="44"/>
  <c r="K43" i="44"/>
  <c r="K44" i="44"/>
  <c r="K28" i="44"/>
  <c r="O23" i="44"/>
  <c r="BN29" i="2" l="1"/>
  <c r="BN30" i="2"/>
  <c r="BN31" i="2"/>
  <c r="BN32" i="2"/>
  <c r="BN33" i="2"/>
  <c r="BN34" i="2"/>
  <c r="BN35" i="2"/>
  <c r="BN36" i="2"/>
  <c r="BN37" i="2"/>
  <c r="BN38" i="2"/>
  <c r="BN39" i="2"/>
  <c r="BN40" i="2"/>
  <c r="BN41" i="2"/>
  <c r="BN42" i="2"/>
  <c r="BN43" i="2"/>
  <c r="BN44" i="2"/>
  <c r="BN28" i="2"/>
  <c r="AT29" i="23" l="1"/>
  <c r="AT30" i="23"/>
  <c r="AT31" i="23"/>
  <c r="AT32" i="23"/>
  <c r="AT33" i="23"/>
  <c r="AT34" i="23"/>
  <c r="AT35" i="23"/>
  <c r="AT36" i="23"/>
  <c r="AT37" i="23"/>
  <c r="AT38" i="23"/>
  <c r="AT39" i="23"/>
  <c r="AT40" i="23"/>
  <c r="AT41" i="23"/>
  <c r="AT42" i="23"/>
  <c r="AT43" i="23"/>
  <c r="AT44" i="23"/>
  <c r="AT28" i="23"/>
  <c r="AT29" i="28"/>
  <c r="AT30" i="28"/>
  <c r="AT31" i="28"/>
  <c r="AT32" i="28"/>
  <c r="AT33" i="28"/>
  <c r="AT34" i="28"/>
  <c r="AT35" i="28"/>
  <c r="AT36" i="28"/>
  <c r="AT37" i="28"/>
  <c r="AT38" i="28"/>
  <c r="AT39" i="28"/>
  <c r="AT40" i="28"/>
  <c r="AT41" i="28"/>
  <c r="AT42" i="28"/>
  <c r="AT43" i="28"/>
  <c r="AT44" i="28"/>
  <c r="AT28" i="28"/>
  <c r="J29" i="43"/>
  <c r="J30" i="43"/>
  <c r="J31" i="43"/>
  <c r="J32" i="43"/>
  <c r="J33" i="43"/>
  <c r="J34" i="43"/>
  <c r="J35" i="43"/>
  <c r="J36" i="43"/>
  <c r="J37" i="43"/>
  <c r="J38" i="43"/>
  <c r="J39" i="43"/>
  <c r="J40" i="43"/>
  <c r="J41" i="43"/>
  <c r="J42" i="43"/>
  <c r="J43" i="43"/>
  <c r="J28" i="43"/>
  <c r="AJ7" i="39" l="1"/>
  <c r="AJ8" i="39"/>
  <c r="AJ9" i="39"/>
  <c r="AJ10" i="39"/>
  <c r="AJ11" i="39"/>
  <c r="AJ12" i="39"/>
  <c r="AJ13" i="39"/>
  <c r="AJ14" i="39"/>
  <c r="AJ15" i="39"/>
  <c r="AJ16" i="39"/>
  <c r="AJ17" i="39"/>
  <c r="AJ18" i="39"/>
  <c r="AJ19" i="39"/>
  <c r="AJ20" i="39"/>
  <c r="AJ21" i="39"/>
  <c r="AJ22" i="39"/>
  <c r="AJ6" i="39"/>
  <c r="AJ23" i="39" s="1"/>
  <c r="AD29" i="38"/>
  <c r="AD30" i="38"/>
  <c r="AD31" i="38"/>
  <c r="AD32" i="38"/>
  <c r="AD33" i="38"/>
  <c r="AD34" i="38"/>
  <c r="AD35" i="38"/>
  <c r="AD36" i="38"/>
  <c r="AD37" i="38"/>
  <c r="AD38" i="38"/>
  <c r="AD39" i="38"/>
  <c r="AD40" i="38"/>
  <c r="AD41" i="38"/>
  <c r="AD42" i="38"/>
  <c r="AD43" i="38"/>
  <c r="AD44" i="38"/>
  <c r="AD28" i="38"/>
  <c r="AT7" i="38" l="1"/>
  <c r="AT8" i="38"/>
  <c r="AT9" i="38"/>
  <c r="AT10" i="38"/>
  <c r="AT11" i="38"/>
  <c r="AT12" i="38"/>
  <c r="AT13" i="38"/>
  <c r="AT14" i="38"/>
  <c r="AT15" i="38"/>
  <c r="AT16" i="38"/>
  <c r="AT17" i="38"/>
  <c r="AT18" i="38"/>
  <c r="AT19" i="38"/>
  <c r="AT20" i="38"/>
  <c r="AT21" i="38"/>
  <c r="AT22" i="38"/>
  <c r="AT6" i="38"/>
  <c r="AH23" i="38"/>
  <c r="AJ7" i="37"/>
  <c r="AJ8" i="37"/>
  <c r="AJ9" i="37"/>
  <c r="AJ10" i="37"/>
  <c r="AJ11" i="37"/>
  <c r="AJ12" i="37"/>
  <c r="AJ13" i="37"/>
  <c r="AJ14" i="37"/>
  <c r="AJ15" i="37"/>
  <c r="AJ16" i="37"/>
  <c r="AJ17" i="37"/>
  <c r="AJ18" i="37"/>
  <c r="AJ19" i="37"/>
  <c r="AJ20" i="37"/>
  <c r="AJ21" i="37"/>
  <c r="AJ22" i="37"/>
  <c r="AJ6" i="37"/>
  <c r="AT29" i="31"/>
  <c r="AT30" i="31"/>
  <c r="AT31" i="31"/>
  <c r="AT32" i="31"/>
  <c r="AT33" i="31"/>
  <c r="AT34" i="31"/>
  <c r="AT35" i="31"/>
  <c r="AT36" i="31"/>
  <c r="AT37" i="31"/>
  <c r="AT38" i="31"/>
  <c r="AT39" i="31"/>
  <c r="AT40" i="31"/>
  <c r="AT41" i="31"/>
  <c r="AT42" i="31"/>
  <c r="AT43" i="31"/>
  <c r="AT44" i="31"/>
  <c r="AT28" i="31"/>
  <c r="BN7" i="31"/>
  <c r="BN8" i="31"/>
  <c r="BN9" i="31"/>
  <c r="BN10" i="31"/>
  <c r="BN11" i="31"/>
  <c r="BN12" i="31"/>
  <c r="BN13" i="31"/>
  <c r="BN14" i="31"/>
  <c r="BN15" i="31"/>
  <c r="BN16" i="31"/>
  <c r="BN17" i="31"/>
  <c r="BN18" i="31"/>
  <c r="BN19" i="31"/>
  <c r="BN20" i="31"/>
  <c r="BN21" i="31"/>
  <c r="BN22" i="31"/>
  <c r="BN6" i="31"/>
  <c r="AX23" i="31"/>
  <c r="BN29" i="25"/>
  <c r="BN30" i="25"/>
  <c r="BN31" i="25"/>
  <c r="BN32" i="25"/>
  <c r="BN33" i="25"/>
  <c r="BN34" i="25"/>
  <c r="BN35" i="25"/>
  <c r="BN36" i="25"/>
  <c r="BN37" i="25"/>
  <c r="BN38" i="25"/>
  <c r="BN39" i="25"/>
  <c r="BN40" i="25"/>
  <c r="BN41" i="25"/>
  <c r="BN42" i="25"/>
  <c r="BN43" i="25"/>
  <c r="BN44" i="25"/>
  <c r="BN28" i="25"/>
  <c r="CM7" i="25"/>
  <c r="CM8" i="25"/>
  <c r="CM9" i="25"/>
  <c r="CM10" i="25"/>
  <c r="CM11" i="25"/>
  <c r="CM12" i="25"/>
  <c r="CM13" i="25"/>
  <c r="CM14" i="25"/>
  <c r="CM15" i="25"/>
  <c r="CM16" i="25"/>
  <c r="CM17" i="25"/>
  <c r="CM18" i="25"/>
  <c r="CM19" i="25"/>
  <c r="CM20" i="25"/>
  <c r="CM21" i="25"/>
  <c r="CM22" i="25"/>
  <c r="CM6" i="25"/>
  <c r="BR23" i="25"/>
  <c r="BN7" i="23"/>
  <c r="BN8" i="23"/>
  <c r="BN9" i="23"/>
  <c r="BN10" i="23"/>
  <c r="BN11" i="23"/>
  <c r="BN12" i="23"/>
  <c r="BN13" i="23"/>
  <c r="BN14" i="23"/>
  <c r="BN15" i="23"/>
  <c r="BN16" i="23"/>
  <c r="BN17" i="23"/>
  <c r="BN18" i="23"/>
  <c r="BN19" i="23"/>
  <c r="BN20" i="23"/>
  <c r="BN21" i="23"/>
  <c r="BN22" i="23"/>
  <c r="BN6" i="23"/>
  <c r="BD7" i="35"/>
  <c r="BD8" i="35"/>
  <c r="BD9" i="35"/>
  <c r="BD10" i="35"/>
  <c r="BD11" i="35"/>
  <c r="BD12" i="35"/>
  <c r="BD13" i="35"/>
  <c r="BD14" i="35"/>
  <c r="BD15" i="35"/>
  <c r="BD16" i="35"/>
  <c r="BD17" i="35"/>
  <c r="BD18" i="35"/>
  <c r="BD19" i="35"/>
  <c r="BD20" i="35"/>
  <c r="BD21" i="35"/>
  <c r="BD22" i="35"/>
  <c r="BD6" i="35"/>
  <c r="AV23" i="28"/>
  <c r="AV45" i="28" s="1"/>
  <c r="BN7" i="28" l="1"/>
  <c r="BN8" i="28"/>
  <c r="BN9" i="28"/>
  <c r="BN10" i="28"/>
  <c r="BN11" i="28"/>
  <c r="BN12" i="28"/>
  <c r="BN13" i="28"/>
  <c r="BN14" i="28"/>
  <c r="BN15" i="28"/>
  <c r="BN16" i="28"/>
  <c r="BN17" i="28"/>
  <c r="BN18" i="28"/>
  <c r="BN19" i="28"/>
  <c r="BN20" i="28"/>
  <c r="BN21" i="28"/>
  <c r="BN22" i="28"/>
  <c r="BN6" i="28"/>
  <c r="AX23" i="28"/>
  <c r="CM7" i="2"/>
  <c r="CM8" i="2"/>
  <c r="CM9" i="2"/>
  <c r="CM10" i="2"/>
  <c r="CM11" i="2"/>
  <c r="CM12" i="2"/>
  <c r="CM13" i="2"/>
  <c r="CM14" i="2"/>
  <c r="CM15" i="2"/>
  <c r="CM16" i="2"/>
  <c r="CM17" i="2"/>
  <c r="CM18" i="2"/>
  <c r="CM19" i="2"/>
  <c r="CM20" i="2"/>
  <c r="CM21" i="2"/>
  <c r="CM22" i="2"/>
  <c r="CM6" i="2"/>
  <c r="BR23" i="2"/>
  <c r="U7" i="43"/>
  <c r="U8" i="43"/>
  <c r="U9" i="43"/>
  <c r="U10" i="43"/>
  <c r="U11" i="43"/>
  <c r="U12" i="43"/>
  <c r="U13" i="43"/>
  <c r="U14" i="43"/>
  <c r="U15" i="43"/>
  <c r="U16" i="43"/>
  <c r="U17" i="43"/>
  <c r="U18" i="43"/>
  <c r="U19" i="43"/>
  <c r="U20" i="43"/>
  <c r="U21" i="43"/>
  <c r="U22" i="43"/>
  <c r="U6" i="43"/>
  <c r="S6" i="43"/>
  <c r="N23" i="43"/>
  <c r="D33" i="45"/>
  <c r="D34" i="45"/>
  <c r="D35" i="45"/>
  <c r="D36" i="45"/>
  <c r="D37" i="45"/>
  <c r="D38" i="45"/>
  <c r="D39" i="45"/>
  <c r="D40" i="45"/>
  <c r="D41" i="45"/>
  <c r="D42" i="45"/>
  <c r="D43" i="45"/>
  <c r="D44" i="45"/>
  <c r="D45" i="45"/>
  <c r="D46" i="45"/>
  <c r="D47" i="45"/>
  <c r="D48" i="45"/>
  <c r="D32" i="45"/>
  <c r="M7" i="45"/>
  <c r="M8" i="45"/>
  <c r="M9" i="45"/>
  <c r="M10" i="45"/>
  <c r="M11" i="45"/>
  <c r="M12" i="45"/>
  <c r="M13" i="45"/>
  <c r="M14" i="45"/>
  <c r="M15" i="45"/>
  <c r="M16" i="45"/>
  <c r="M17" i="45"/>
  <c r="M18" i="45"/>
  <c r="M19" i="45"/>
  <c r="M20" i="45"/>
  <c r="M21" i="45"/>
  <c r="M22" i="45"/>
  <c r="M6" i="45"/>
  <c r="H23" i="45"/>
  <c r="J29" i="44"/>
  <c r="J30" i="44"/>
  <c r="J31" i="44"/>
  <c r="J32" i="44"/>
  <c r="J33" i="44"/>
  <c r="J34" i="44"/>
  <c r="J35" i="44"/>
  <c r="J36" i="44"/>
  <c r="J37" i="44"/>
  <c r="J38" i="44"/>
  <c r="J39" i="44"/>
  <c r="J40" i="44"/>
  <c r="J41" i="44"/>
  <c r="J42" i="44"/>
  <c r="J43" i="44"/>
  <c r="J44" i="44"/>
  <c r="J28" i="44"/>
  <c r="N23" i="44"/>
  <c r="U7" i="44"/>
  <c r="U8" i="44"/>
  <c r="U9" i="44"/>
  <c r="U10" i="44"/>
  <c r="U11" i="44"/>
  <c r="U12" i="44"/>
  <c r="U13" i="44"/>
  <c r="U14" i="44"/>
  <c r="U15" i="44"/>
  <c r="U16" i="44"/>
  <c r="U17" i="44"/>
  <c r="U18" i="44"/>
  <c r="U19" i="44"/>
  <c r="U20" i="44"/>
  <c r="U21" i="44"/>
  <c r="U22" i="44"/>
  <c r="U6" i="44"/>
  <c r="J73" i="1"/>
  <c r="I73" i="1"/>
  <c r="H73" i="1"/>
  <c r="AM6" i="38"/>
  <c r="AM7" i="38"/>
  <c r="AM8" i="38"/>
  <c r="AM9" i="38"/>
  <c r="AM10" i="38"/>
  <c r="AM11" i="38"/>
  <c r="AM12" i="38"/>
  <c r="AM13" i="38"/>
  <c r="AM14" i="38"/>
  <c r="AM15" i="38"/>
  <c r="AM16" i="38"/>
  <c r="AM17" i="38"/>
  <c r="AM18" i="38"/>
  <c r="AM19" i="38"/>
  <c r="AM20" i="38"/>
  <c r="AM21" i="38"/>
  <c r="AM22" i="38"/>
  <c r="AC29" i="38" l="1"/>
  <c r="AC30" i="38"/>
  <c r="AC31" i="38"/>
  <c r="AC32" i="38"/>
  <c r="AC33" i="38"/>
  <c r="AC34" i="38"/>
  <c r="AC35" i="38"/>
  <c r="AC36" i="38"/>
  <c r="AC37" i="38"/>
  <c r="AC38" i="38"/>
  <c r="AC39" i="38"/>
  <c r="AC40" i="38"/>
  <c r="AC41" i="38"/>
  <c r="AC42" i="38"/>
  <c r="AC43" i="38"/>
  <c r="AC44" i="38"/>
  <c r="AC28" i="38"/>
  <c r="AG23" i="38"/>
  <c r="AG45" i="38" s="1"/>
  <c r="AS29" i="31" l="1"/>
  <c r="AS30" i="31"/>
  <c r="AS31" i="31"/>
  <c r="AS32" i="31"/>
  <c r="AS33" i="31"/>
  <c r="AS34" i="31"/>
  <c r="AS35" i="31"/>
  <c r="AS36" i="31"/>
  <c r="AS37" i="31"/>
  <c r="AS38" i="31"/>
  <c r="AS39" i="31"/>
  <c r="AS40" i="31"/>
  <c r="AS41" i="31"/>
  <c r="AS42" i="31"/>
  <c r="AS43" i="31"/>
  <c r="AS44" i="31"/>
  <c r="AS28" i="31"/>
  <c r="AW23" i="31"/>
  <c r="AW45" i="31" s="1"/>
  <c r="BM29" i="25" l="1"/>
  <c r="BM30" i="25"/>
  <c r="BM31" i="25"/>
  <c r="BM32" i="25"/>
  <c r="BM33" i="25"/>
  <c r="BM34" i="25"/>
  <c r="BM35" i="25"/>
  <c r="BM36" i="25"/>
  <c r="BM37" i="25"/>
  <c r="BM38" i="25"/>
  <c r="BM39" i="25"/>
  <c r="BM40" i="25"/>
  <c r="BM41" i="25"/>
  <c r="BM42" i="25"/>
  <c r="BM43" i="25"/>
  <c r="BM44" i="25"/>
  <c r="BM28" i="25"/>
  <c r="BQ23" i="25"/>
  <c r="BQ45" i="25" s="1"/>
  <c r="AS29" i="23" l="1"/>
  <c r="AS30" i="23"/>
  <c r="AS31" i="23"/>
  <c r="AS32" i="23"/>
  <c r="AS33" i="23"/>
  <c r="AS34" i="23"/>
  <c r="AS35" i="23"/>
  <c r="AS36" i="23"/>
  <c r="AS37" i="23"/>
  <c r="AS38" i="23"/>
  <c r="AS39" i="23"/>
  <c r="AS40" i="23"/>
  <c r="AS41" i="23"/>
  <c r="AS42" i="23"/>
  <c r="AS43" i="23"/>
  <c r="AS44" i="23"/>
  <c r="AS28" i="23"/>
  <c r="AW23" i="23"/>
  <c r="AW45" i="23" s="1"/>
  <c r="AS29" i="28"/>
  <c r="AS30" i="28"/>
  <c r="AS31" i="28"/>
  <c r="AS32" i="28"/>
  <c r="AS33" i="28"/>
  <c r="AS34" i="28"/>
  <c r="AS35" i="28"/>
  <c r="AS36" i="28"/>
  <c r="AS37" i="28"/>
  <c r="AS38" i="28"/>
  <c r="AS39" i="28"/>
  <c r="AS40" i="28"/>
  <c r="AS41" i="28"/>
  <c r="AS42" i="28"/>
  <c r="AS43" i="28"/>
  <c r="AS44" i="28"/>
  <c r="AS28" i="28"/>
  <c r="AW23" i="28"/>
  <c r="AW45" i="28" s="1"/>
  <c r="BM29" i="2"/>
  <c r="BM30" i="2"/>
  <c r="BM31" i="2"/>
  <c r="BM32" i="2"/>
  <c r="BM33" i="2"/>
  <c r="BM34" i="2"/>
  <c r="BM35" i="2"/>
  <c r="BM36" i="2"/>
  <c r="BM37" i="2"/>
  <c r="BM38" i="2"/>
  <c r="BM39" i="2"/>
  <c r="BM40" i="2"/>
  <c r="BM41" i="2"/>
  <c r="BM42" i="2"/>
  <c r="BM43" i="2"/>
  <c r="BM44" i="2"/>
  <c r="BM28" i="2"/>
  <c r="BQ23" i="2"/>
  <c r="BQ45" i="2" s="1"/>
  <c r="I29" i="43"/>
  <c r="I30" i="43"/>
  <c r="I31" i="43"/>
  <c r="I32" i="43"/>
  <c r="I33" i="43"/>
  <c r="I34" i="43"/>
  <c r="I35" i="43"/>
  <c r="I36" i="43"/>
  <c r="I37" i="43"/>
  <c r="I38" i="43"/>
  <c r="I39" i="43"/>
  <c r="I40" i="43"/>
  <c r="I41" i="43"/>
  <c r="I42" i="43"/>
  <c r="I43" i="43"/>
  <c r="I44" i="43"/>
  <c r="I28" i="43"/>
  <c r="M23" i="43"/>
  <c r="M45" i="43" s="1"/>
  <c r="C33" i="45"/>
  <c r="C34" i="45"/>
  <c r="C35" i="45"/>
  <c r="C36" i="45"/>
  <c r="C37" i="45"/>
  <c r="C38" i="45"/>
  <c r="C39" i="45"/>
  <c r="C40" i="45"/>
  <c r="C41" i="45"/>
  <c r="C42" i="45"/>
  <c r="C43" i="45"/>
  <c r="C44" i="45"/>
  <c r="C45" i="45"/>
  <c r="C46" i="45"/>
  <c r="C47" i="45"/>
  <c r="C48" i="45"/>
  <c r="C32" i="45"/>
  <c r="G23" i="45"/>
  <c r="G49" i="45" s="1"/>
  <c r="I29" i="44"/>
  <c r="I30" i="44"/>
  <c r="I31" i="44"/>
  <c r="I32" i="44"/>
  <c r="I33" i="44"/>
  <c r="I34" i="44"/>
  <c r="I35" i="44"/>
  <c r="I36" i="44"/>
  <c r="I37" i="44"/>
  <c r="I38" i="44"/>
  <c r="I39" i="44"/>
  <c r="I40" i="44"/>
  <c r="I41" i="44"/>
  <c r="I42" i="44"/>
  <c r="I43" i="44"/>
  <c r="I44" i="44"/>
  <c r="I28" i="44"/>
  <c r="M23" i="44"/>
  <c r="M45" i="44" s="1"/>
  <c r="J71" i="1"/>
  <c r="J72" i="1"/>
  <c r="I71" i="1"/>
  <c r="I72" i="1"/>
  <c r="H71" i="1"/>
  <c r="H72" i="1"/>
  <c r="G72" i="1"/>
  <c r="BL29" i="25"/>
  <c r="BL30" i="25"/>
  <c r="BL31" i="25"/>
  <c r="BL32" i="25"/>
  <c r="BL33" i="25"/>
  <c r="BL34" i="25"/>
  <c r="BL35" i="25"/>
  <c r="BL36" i="25"/>
  <c r="BL37" i="25"/>
  <c r="BL38" i="25"/>
  <c r="BL39" i="25"/>
  <c r="BL40" i="25"/>
  <c r="BL41" i="25"/>
  <c r="BL42" i="25"/>
  <c r="BL43" i="25"/>
  <c r="BL44" i="25"/>
  <c r="BL28" i="25"/>
  <c r="BP23" i="25"/>
  <c r="BP45" i="25" s="1"/>
  <c r="AR44" i="23"/>
  <c r="AR29" i="23"/>
  <c r="AR30" i="23"/>
  <c r="AR31" i="23"/>
  <c r="AR32" i="23"/>
  <c r="AR33" i="23"/>
  <c r="AR34" i="23"/>
  <c r="AR35" i="23"/>
  <c r="AR36" i="23"/>
  <c r="AR37" i="23"/>
  <c r="AR38" i="23"/>
  <c r="AR39" i="23"/>
  <c r="AR40" i="23"/>
  <c r="AR41" i="23"/>
  <c r="AR42" i="23"/>
  <c r="AR43" i="23"/>
  <c r="AR28" i="23"/>
  <c r="AV23" i="23"/>
  <c r="AV45" i="23" s="1"/>
  <c r="AR29" i="28"/>
  <c r="AR30" i="28"/>
  <c r="AR31" i="28"/>
  <c r="AR32" i="28"/>
  <c r="AR33" i="28"/>
  <c r="AR34" i="28"/>
  <c r="AR35" i="28"/>
  <c r="AR36" i="28"/>
  <c r="AR37" i="28"/>
  <c r="AR38" i="28"/>
  <c r="AR39" i="28"/>
  <c r="AR40" i="28"/>
  <c r="AR41" i="28"/>
  <c r="AR42" i="28"/>
  <c r="AR43" i="28"/>
  <c r="AR44" i="28"/>
  <c r="AR28" i="28"/>
  <c r="BL29" i="2"/>
  <c r="BL30" i="2"/>
  <c r="BL31" i="2"/>
  <c r="BL32" i="2"/>
  <c r="BL33" i="2"/>
  <c r="BL34" i="2"/>
  <c r="BL35" i="2"/>
  <c r="BL36" i="2"/>
  <c r="BL37" i="2"/>
  <c r="BL38" i="2"/>
  <c r="BL39" i="2"/>
  <c r="BL40" i="2"/>
  <c r="BL41" i="2"/>
  <c r="BL42" i="2"/>
  <c r="BL43" i="2"/>
  <c r="BL44" i="2"/>
  <c r="BL28" i="2"/>
  <c r="BP23" i="2"/>
  <c r="BP45" i="2" s="1"/>
  <c r="H29" i="43"/>
  <c r="H30" i="43"/>
  <c r="H31" i="43"/>
  <c r="H32" i="43"/>
  <c r="H33" i="43"/>
  <c r="H34" i="43"/>
  <c r="H35" i="43"/>
  <c r="H36" i="43"/>
  <c r="H37" i="43"/>
  <c r="H38" i="43"/>
  <c r="H39" i="43"/>
  <c r="H40" i="43"/>
  <c r="H41" i="43"/>
  <c r="H42" i="43"/>
  <c r="H43" i="43"/>
  <c r="H44" i="43"/>
  <c r="H28" i="43"/>
  <c r="L23" i="43"/>
  <c r="L45" i="43" s="1"/>
  <c r="F23" i="45"/>
  <c r="F49" i="45" s="1"/>
  <c r="H29" i="44"/>
  <c r="H30" i="44"/>
  <c r="H31" i="44"/>
  <c r="H32" i="44"/>
  <c r="H33" i="44"/>
  <c r="H34" i="44"/>
  <c r="H35" i="44"/>
  <c r="H36" i="44"/>
  <c r="H37" i="44"/>
  <c r="H38" i="44"/>
  <c r="H39" i="44"/>
  <c r="H40" i="44"/>
  <c r="H41" i="44"/>
  <c r="H42" i="44"/>
  <c r="H43" i="44"/>
  <c r="H44" i="44"/>
  <c r="H28" i="44"/>
  <c r="L23" i="44"/>
  <c r="L45" i="44" s="1"/>
  <c r="AB29" i="38"/>
  <c r="AB30" i="38"/>
  <c r="AB31" i="38"/>
  <c r="AB32" i="38"/>
  <c r="AB33" i="38"/>
  <c r="AB34" i="38"/>
  <c r="AB35" i="38"/>
  <c r="AB36" i="38"/>
  <c r="AB37" i="38"/>
  <c r="AB38" i="38"/>
  <c r="AB39" i="38"/>
  <c r="AB40" i="38"/>
  <c r="AB41" i="38"/>
  <c r="AB42" i="38"/>
  <c r="AB43" i="38"/>
  <c r="AB44" i="38"/>
  <c r="AB28" i="38"/>
  <c r="AF23" i="38"/>
  <c r="AF45" i="38" s="1"/>
  <c r="AR29" i="31"/>
  <c r="AR30" i="31"/>
  <c r="AR31" i="31"/>
  <c r="AR32" i="31"/>
  <c r="AR33" i="31"/>
  <c r="AR34" i="31"/>
  <c r="AR35" i="31"/>
  <c r="AR36" i="31"/>
  <c r="AR37" i="31"/>
  <c r="AR38" i="31"/>
  <c r="AR39" i="31"/>
  <c r="AR40" i="31"/>
  <c r="AR41" i="31"/>
  <c r="AR42" i="31"/>
  <c r="AR43" i="31"/>
  <c r="AR44" i="31"/>
  <c r="AR28" i="31"/>
  <c r="AV23" i="31"/>
  <c r="AV45" i="31" s="1"/>
  <c r="J70" i="1" l="1"/>
  <c r="I70" i="1"/>
  <c r="H70" i="1"/>
  <c r="AA29" i="38"/>
  <c r="AA30" i="38"/>
  <c r="AA31" i="38"/>
  <c r="AA32" i="38"/>
  <c r="AA33" i="38"/>
  <c r="AA34" i="38"/>
  <c r="AA35" i="38"/>
  <c r="AA36" i="38"/>
  <c r="AA37" i="38"/>
  <c r="AA38" i="38"/>
  <c r="AA39" i="38"/>
  <c r="AA40" i="38"/>
  <c r="AA41" i="38"/>
  <c r="AA42" i="38"/>
  <c r="AA43" i="38"/>
  <c r="AA44" i="38"/>
  <c r="AA28" i="38"/>
  <c r="AE23" i="38"/>
  <c r="AQ44" i="31"/>
  <c r="AQ29" i="31"/>
  <c r="AQ30" i="31"/>
  <c r="AQ31" i="31"/>
  <c r="AQ32" i="31"/>
  <c r="AQ33" i="31"/>
  <c r="AQ34" i="31"/>
  <c r="AQ35" i="31"/>
  <c r="AQ36" i="31"/>
  <c r="AQ37" i="31"/>
  <c r="AQ38" i="31"/>
  <c r="AQ39" i="31"/>
  <c r="AQ40" i="31"/>
  <c r="AQ41" i="31"/>
  <c r="AQ42" i="31"/>
  <c r="AQ43" i="31"/>
  <c r="AQ28" i="31"/>
  <c r="AU23" i="31"/>
  <c r="BK29" i="25"/>
  <c r="BK30" i="25"/>
  <c r="BK31" i="25"/>
  <c r="BK32" i="25"/>
  <c r="BK33" i="25"/>
  <c r="BK34" i="25"/>
  <c r="BK35" i="25"/>
  <c r="BK36" i="25"/>
  <c r="BK37" i="25"/>
  <c r="BK38" i="25"/>
  <c r="BK39" i="25"/>
  <c r="BK40" i="25"/>
  <c r="BK41" i="25"/>
  <c r="BK42" i="25"/>
  <c r="BK43" i="25"/>
  <c r="BK44" i="25"/>
  <c r="BK28" i="25"/>
  <c r="BO23" i="25"/>
  <c r="AQ29" i="23"/>
  <c r="AQ30" i="23"/>
  <c r="AQ31" i="23"/>
  <c r="AQ32" i="23"/>
  <c r="AQ33" i="23"/>
  <c r="AQ34" i="23"/>
  <c r="AQ35" i="23"/>
  <c r="AQ36" i="23"/>
  <c r="AQ37" i="23"/>
  <c r="AQ38" i="23"/>
  <c r="AQ39" i="23"/>
  <c r="AQ40" i="23"/>
  <c r="AQ41" i="23"/>
  <c r="AQ42" i="23"/>
  <c r="AQ43" i="23"/>
  <c r="AQ44" i="23"/>
  <c r="AQ28" i="23"/>
  <c r="AU23" i="23"/>
  <c r="AQ29" i="28"/>
  <c r="AQ30" i="28"/>
  <c r="AQ31" i="28"/>
  <c r="AQ32" i="28"/>
  <c r="AQ33" i="28"/>
  <c r="AQ34" i="28"/>
  <c r="AQ35" i="28"/>
  <c r="AQ36" i="28"/>
  <c r="AQ37" i="28"/>
  <c r="AQ38" i="28"/>
  <c r="AQ39" i="28"/>
  <c r="AQ40" i="28"/>
  <c r="AQ41" i="28"/>
  <c r="AQ42" i="28"/>
  <c r="AQ43" i="28"/>
  <c r="AQ44" i="28"/>
  <c r="AQ28" i="28"/>
  <c r="AU23" i="28"/>
  <c r="BK29" i="2"/>
  <c r="BK30" i="2"/>
  <c r="BK31" i="2"/>
  <c r="BK32" i="2"/>
  <c r="BK33" i="2"/>
  <c r="BK34" i="2"/>
  <c r="BK35" i="2"/>
  <c r="BK36" i="2"/>
  <c r="BK37" i="2"/>
  <c r="BK38" i="2"/>
  <c r="BK39" i="2"/>
  <c r="BK40" i="2"/>
  <c r="BK41" i="2"/>
  <c r="BK42" i="2"/>
  <c r="BK43" i="2"/>
  <c r="BK44" i="2"/>
  <c r="BK28" i="2"/>
  <c r="BO23" i="2"/>
  <c r="G29" i="43"/>
  <c r="G30" i="43"/>
  <c r="G31" i="43"/>
  <c r="G32" i="43"/>
  <c r="G33" i="43"/>
  <c r="G34" i="43"/>
  <c r="G35" i="43"/>
  <c r="G36" i="43"/>
  <c r="G37" i="43"/>
  <c r="G38" i="43"/>
  <c r="G39" i="43"/>
  <c r="G40" i="43"/>
  <c r="G41" i="43"/>
  <c r="G42" i="43"/>
  <c r="G43" i="43"/>
  <c r="G44" i="43"/>
  <c r="G28" i="43"/>
  <c r="K23" i="43"/>
  <c r="E23" i="45"/>
  <c r="E49" i="45" s="1"/>
  <c r="G29" i="44"/>
  <c r="G30" i="44"/>
  <c r="G31" i="44"/>
  <c r="G32" i="44"/>
  <c r="G33" i="44"/>
  <c r="G34" i="44"/>
  <c r="G35" i="44"/>
  <c r="G36" i="44"/>
  <c r="G37" i="44"/>
  <c r="G38" i="44"/>
  <c r="G39" i="44"/>
  <c r="G40" i="44"/>
  <c r="G41" i="44"/>
  <c r="G42" i="44"/>
  <c r="G43" i="44"/>
  <c r="G44" i="44"/>
  <c r="G28" i="44"/>
  <c r="K23" i="44"/>
  <c r="J69" i="1"/>
  <c r="I69" i="1"/>
  <c r="H69" i="1"/>
  <c r="Z29" i="38"/>
  <c r="Z30" i="38"/>
  <c r="Z31" i="38"/>
  <c r="Z32" i="38"/>
  <c r="Z33" i="38"/>
  <c r="Z34" i="38"/>
  <c r="Z35" i="38"/>
  <c r="Z36" i="38"/>
  <c r="Z37" i="38"/>
  <c r="Z38" i="38"/>
  <c r="Z39" i="38"/>
  <c r="Z40" i="38"/>
  <c r="Z41" i="38"/>
  <c r="Z42" i="38"/>
  <c r="Z43" i="38"/>
  <c r="Z44" i="38"/>
  <c r="Z28" i="38"/>
  <c r="AS7" i="38"/>
  <c r="AO29" i="38" s="1"/>
  <c r="AS8" i="38"/>
  <c r="AO30" i="38" s="1"/>
  <c r="AS9" i="38"/>
  <c r="AO31" i="38" s="1"/>
  <c r="AS10" i="38"/>
  <c r="AO32" i="38" s="1"/>
  <c r="AS11" i="38"/>
  <c r="AO33" i="38" s="1"/>
  <c r="AS12" i="38"/>
  <c r="AO34" i="38" s="1"/>
  <c r="AS13" i="38"/>
  <c r="AO35" i="38" s="1"/>
  <c r="AS14" i="38"/>
  <c r="AO36" i="38" s="1"/>
  <c r="AS15" i="38"/>
  <c r="AO37" i="38" s="1"/>
  <c r="AS16" i="38"/>
  <c r="AO38" i="38" s="1"/>
  <c r="AS17" i="38"/>
  <c r="AO39" i="38" s="1"/>
  <c r="AS18" i="38"/>
  <c r="AO40" i="38" s="1"/>
  <c r="AS19" i="38"/>
  <c r="AO41" i="38" s="1"/>
  <c r="AS20" i="38"/>
  <c r="AO42" i="38" s="1"/>
  <c r="AS21" i="38"/>
  <c r="AO43" i="38" s="1"/>
  <c r="AS22" i="38"/>
  <c r="AO44" i="38" s="1"/>
  <c r="AS6" i="38"/>
  <c r="AO28" i="38" s="1"/>
  <c r="AD23" i="38"/>
  <c r="AD45" i="38" s="1"/>
  <c r="AP29" i="31"/>
  <c r="AP30" i="31"/>
  <c r="AP31" i="31"/>
  <c r="AP32" i="31"/>
  <c r="AP33" i="31"/>
  <c r="AP34" i="31"/>
  <c r="AP35" i="31"/>
  <c r="AP36" i="31"/>
  <c r="AP37" i="31"/>
  <c r="AP38" i="31"/>
  <c r="AP39" i="31"/>
  <c r="AP40" i="31"/>
  <c r="AP41" i="31"/>
  <c r="AP42" i="31"/>
  <c r="AP43" i="31"/>
  <c r="AP44" i="31"/>
  <c r="AP28" i="31"/>
  <c r="BM7" i="31"/>
  <c r="BI29" i="31" s="1"/>
  <c r="BM8" i="31"/>
  <c r="BI30" i="31" s="1"/>
  <c r="BM9" i="31"/>
  <c r="BI31" i="31" s="1"/>
  <c r="BM10" i="31"/>
  <c r="BI32" i="31" s="1"/>
  <c r="BM11" i="31"/>
  <c r="BI33" i="31" s="1"/>
  <c r="BM12" i="31"/>
  <c r="BI34" i="31" s="1"/>
  <c r="BM13" i="31"/>
  <c r="BI35" i="31" s="1"/>
  <c r="BM14" i="31"/>
  <c r="BI36" i="31" s="1"/>
  <c r="BM15" i="31"/>
  <c r="BI37" i="31" s="1"/>
  <c r="BM16" i="31"/>
  <c r="BI38" i="31" s="1"/>
  <c r="BM17" i="31"/>
  <c r="BI39" i="31" s="1"/>
  <c r="BM18" i="31"/>
  <c r="BI40" i="31" s="1"/>
  <c r="BM19" i="31"/>
  <c r="BI41" i="31" s="1"/>
  <c r="BM20" i="31"/>
  <c r="BI42" i="31" s="1"/>
  <c r="BM21" i="31"/>
  <c r="BI43" i="31" s="1"/>
  <c r="BM22" i="31"/>
  <c r="BI44" i="31" s="1"/>
  <c r="BM6" i="31"/>
  <c r="BI28" i="31" s="1"/>
  <c r="AT23" i="31"/>
  <c r="AT45" i="31" s="1"/>
  <c r="BJ29" i="25"/>
  <c r="BJ30" i="25"/>
  <c r="BJ31" i="25"/>
  <c r="BJ32" i="25"/>
  <c r="BJ33" i="25"/>
  <c r="BJ34" i="25"/>
  <c r="BJ35" i="25"/>
  <c r="BJ36" i="25"/>
  <c r="BJ37" i="25"/>
  <c r="BJ38" i="25"/>
  <c r="BJ39" i="25"/>
  <c r="BJ40" i="25"/>
  <c r="BJ41" i="25"/>
  <c r="BJ42" i="25"/>
  <c r="BJ43" i="25"/>
  <c r="BJ44" i="25"/>
  <c r="BJ28" i="25"/>
  <c r="CL7" i="25"/>
  <c r="CH29" i="25" s="1"/>
  <c r="CL8" i="25"/>
  <c r="CH30" i="25" s="1"/>
  <c r="CL9" i="25"/>
  <c r="CH31" i="25" s="1"/>
  <c r="CL10" i="25"/>
  <c r="CH32" i="25" s="1"/>
  <c r="CL11" i="25"/>
  <c r="CH33" i="25" s="1"/>
  <c r="CL12" i="25"/>
  <c r="CH34" i="25" s="1"/>
  <c r="CL13" i="25"/>
  <c r="CH35" i="25" s="1"/>
  <c r="CL14" i="25"/>
  <c r="CH36" i="25" s="1"/>
  <c r="CL15" i="25"/>
  <c r="CH37" i="25" s="1"/>
  <c r="CL16" i="25"/>
  <c r="CH38" i="25" s="1"/>
  <c r="CL17" i="25"/>
  <c r="CH39" i="25" s="1"/>
  <c r="CL18" i="25"/>
  <c r="CH40" i="25" s="1"/>
  <c r="CL19" i="25"/>
  <c r="CH41" i="25" s="1"/>
  <c r="CL20" i="25"/>
  <c r="CH42" i="25" s="1"/>
  <c r="CL21" i="25"/>
  <c r="CH43" i="25" s="1"/>
  <c r="CL22" i="25"/>
  <c r="CH44" i="25" s="1"/>
  <c r="CL6" i="25"/>
  <c r="CH28" i="25" s="1"/>
  <c r="BN23" i="25"/>
  <c r="BN45" i="25" s="1"/>
  <c r="AP29" i="23"/>
  <c r="AP30" i="23"/>
  <c r="AP31" i="23"/>
  <c r="AP32" i="23"/>
  <c r="AP33" i="23"/>
  <c r="AP34" i="23"/>
  <c r="AP35" i="23"/>
  <c r="AP36" i="23"/>
  <c r="AP37" i="23"/>
  <c r="AP38" i="23"/>
  <c r="AP39" i="23"/>
  <c r="AP40" i="23"/>
  <c r="AP41" i="23"/>
  <c r="AP42" i="23"/>
  <c r="AP43" i="23"/>
  <c r="AP44" i="23"/>
  <c r="AP28" i="23"/>
  <c r="BM7" i="23"/>
  <c r="BI29" i="23" s="1"/>
  <c r="BM8" i="23"/>
  <c r="BI30" i="23" s="1"/>
  <c r="BM9" i="23"/>
  <c r="BI31" i="23" s="1"/>
  <c r="BM10" i="23"/>
  <c r="BI32" i="23" s="1"/>
  <c r="BM11" i="23"/>
  <c r="BI33" i="23" s="1"/>
  <c r="BM12" i="23"/>
  <c r="BI34" i="23" s="1"/>
  <c r="BM13" i="23"/>
  <c r="BI35" i="23" s="1"/>
  <c r="BM14" i="23"/>
  <c r="BI36" i="23" s="1"/>
  <c r="BM15" i="23"/>
  <c r="BI37" i="23" s="1"/>
  <c r="BM16" i="23"/>
  <c r="BI38" i="23" s="1"/>
  <c r="BM17" i="23"/>
  <c r="BI39" i="23" s="1"/>
  <c r="BM18" i="23"/>
  <c r="BI40" i="23" s="1"/>
  <c r="BM19" i="23"/>
  <c r="BI41" i="23" s="1"/>
  <c r="BM20" i="23"/>
  <c r="BI42" i="23" s="1"/>
  <c r="BM21" i="23"/>
  <c r="BI43" i="23" s="1"/>
  <c r="BM22" i="23"/>
  <c r="BI44" i="23" s="1"/>
  <c r="BM6" i="23"/>
  <c r="BI28" i="23" s="1"/>
  <c r="AT23" i="23"/>
  <c r="AT45" i="23" s="1"/>
  <c r="AT23" i="38" l="1"/>
  <c r="AE45" i="38"/>
  <c r="BN23" i="31"/>
  <c r="AU45" i="31"/>
  <c r="CM23" i="25"/>
  <c r="BO45" i="25"/>
  <c r="BN23" i="23"/>
  <c r="AU45" i="23"/>
  <c r="BN23" i="28"/>
  <c r="AU45" i="28"/>
  <c r="CM23" i="2"/>
  <c r="BO45" i="2"/>
  <c r="U23" i="43"/>
  <c r="K45" i="43"/>
  <c r="M23" i="45"/>
  <c r="U23" i="44"/>
  <c r="K45" i="44"/>
  <c r="AP29" i="28"/>
  <c r="AP30" i="28"/>
  <c r="AP31" i="28"/>
  <c r="AP32" i="28"/>
  <c r="AP33" i="28"/>
  <c r="AP34" i="28"/>
  <c r="AP35" i="28"/>
  <c r="AP36" i="28"/>
  <c r="AP37" i="28"/>
  <c r="AP38" i="28"/>
  <c r="AP39" i="28"/>
  <c r="AP40" i="28"/>
  <c r="AP41" i="28"/>
  <c r="AP42" i="28"/>
  <c r="AP43" i="28"/>
  <c r="AP44" i="28"/>
  <c r="AP28" i="28"/>
  <c r="BM7" i="28"/>
  <c r="BI29" i="28" s="1"/>
  <c r="BM8" i="28"/>
  <c r="BI30" i="28" s="1"/>
  <c r="BM9" i="28"/>
  <c r="BI31" i="28" s="1"/>
  <c r="BM10" i="28"/>
  <c r="BI32" i="28" s="1"/>
  <c r="BM11" i="28"/>
  <c r="BI33" i="28" s="1"/>
  <c r="BM12" i="28"/>
  <c r="BI34" i="28" s="1"/>
  <c r="BM13" i="28"/>
  <c r="BI35" i="28" s="1"/>
  <c r="BM14" i="28"/>
  <c r="BI36" i="28" s="1"/>
  <c r="BM15" i="28"/>
  <c r="BI37" i="28" s="1"/>
  <c r="BM16" i="28"/>
  <c r="BI38" i="28" s="1"/>
  <c r="BM17" i="28"/>
  <c r="BI39" i="28" s="1"/>
  <c r="BM18" i="28"/>
  <c r="BI40" i="28" s="1"/>
  <c r="BM19" i="28"/>
  <c r="BI41" i="28" s="1"/>
  <c r="BM20" i="28"/>
  <c r="BI42" i="28" s="1"/>
  <c r="BM21" i="28"/>
  <c r="BI43" i="28" s="1"/>
  <c r="BM22" i="28"/>
  <c r="BI44" i="28" s="1"/>
  <c r="BM6" i="28"/>
  <c r="BI28" i="28" s="1"/>
  <c r="AT23" i="28"/>
  <c r="AT45" i="28" s="1"/>
  <c r="BJ29" i="2"/>
  <c r="BJ30" i="2"/>
  <c r="BJ31" i="2"/>
  <c r="BJ32" i="2"/>
  <c r="BJ33" i="2"/>
  <c r="BJ34" i="2"/>
  <c r="BJ35" i="2"/>
  <c r="BJ36" i="2"/>
  <c r="BJ37" i="2"/>
  <c r="BJ38" i="2"/>
  <c r="BJ39" i="2"/>
  <c r="BJ40" i="2"/>
  <c r="BJ41" i="2"/>
  <c r="BJ42" i="2"/>
  <c r="BJ43" i="2"/>
  <c r="BJ44" i="2"/>
  <c r="BJ28" i="2"/>
  <c r="CL7" i="2"/>
  <c r="CH29" i="2" s="1"/>
  <c r="CL8" i="2"/>
  <c r="CH30" i="2" s="1"/>
  <c r="CL9" i="2"/>
  <c r="CH31" i="2" s="1"/>
  <c r="CL10" i="2"/>
  <c r="CH32" i="2" s="1"/>
  <c r="CL11" i="2"/>
  <c r="CH33" i="2" s="1"/>
  <c r="CL12" i="2"/>
  <c r="CH34" i="2" s="1"/>
  <c r="CL13" i="2"/>
  <c r="CH35" i="2" s="1"/>
  <c r="CL14" i="2"/>
  <c r="CH36" i="2" s="1"/>
  <c r="CL15" i="2"/>
  <c r="CH37" i="2" s="1"/>
  <c r="CL16" i="2"/>
  <c r="CH38" i="2" s="1"/>
  <c r="CL17" i="2"/>
  <c r="CH39" i="2" s="1"/>
  <c r="CL18" i="2"/>
  <c r="CH40" i="2" s="1"/>
  <c r="CL19" i="2"/>
  <c r="CH41" i="2" s="1"/>
  <c r="CL20" i="2"/>
  <c r="CH42" i="2" s="1"/>
  <c r="CL21" i="2"/>
  <c r="CH43" i="2" s="1"/>
  <c r="CL22" i="2"/>
  <c r="CH44" i="2" s="1"/>
  <c r="CL6" i="2"/>
  <c r="CH28" i="2" s="1"/>
  <c r="BN23" i="2"/>
  <c r="F29" i="43"/>
  <c r="F30" i="43"/>
  <c r="F31" i="43"/>
  <c r="F32" i="43"/>
  <c r="F33" i="43"/>
  <c r="F34" i="43"/>
  <c r="F35" i="43"/>
  <c r="F36" i="43"/>
  <c r="F37" i="43"/>
  <c r="F38" i="43"/>
  <c r="F39" i="43"/>
  <c r="F40" i="43"/>
  <c r="F41" i="43"/>
  <c r="F42" i="43"/>
  <c r="F43" i="43"/>
  <c r="F44" i="43"/>
  <c r="F28" i="43"/>
  <c r="T7" i="43"/>
  <c r="P29" i="43" s="1"/>
  <c r="T8" i="43"/>
  <c r="P30" i="43" s="1"/>
  <c r="T9" i="43"/>
  <c r="P31" i="43" s="1"/>
  <c r="T10" i="43"/>
  <c r="P32" i="43" s="1"/>
  <c r="T11" i="43"/>
  <c r="P33" i="43" s="1"/>
  <c r="T12" i="43"/>
  <c r="P34" i="43" s="1"/>
  <c r="T13" i="43"/>
  <c r="P35" i="43" s="1"/>
  <c r="T14" i="43"/>
  <c r="P36" i="43" s="1"/>
  <c r="T15" i="43"/>
  <c r="P37" i="43" s="1"/>
  <c r="T16" i="43"/>
  <c r="P38" i="43" s="1"/>
  <c r="T17" i="43"/>
  <c r="P39" i="43" s="1"/>
  <c r="T18" i="43"/>
  <c r="P40" i="43" s="1"/>
  <c r="T19" i="43"/>
  <c r="P41" i="43" s="1"/>
  <c r="T20" i="43"/>
  <c r="P42" i="43" s="1"/>
  <c r="T21" i="43"/>
  <c r="P43" i="43" s="1"/>
  <c r="T22" i="43"/>
  <c r="P44" i="43" s="1"/>
  <c r="T6" i="43"/>
  <c r="P28" i="43" s="1"/>
  <c r="J23" i="43"/>
  <c r="J45" i="43" s="1"/>
  <c r="D23" i="45"/>
  <c r="D49" i="45" s="1"/>
  <c r="F29" i="44"/>
  <c r="F30" i="44"/>
  <c r="F31" i="44"/>
  <c r="F32" i="44"/>
  <c r="F33" i="44"/>
  <c r="F34" i="44"/>
  <c r="F35" i="44"/>
  <c r="F36" i="44"/>
  <c r="F37" i="44"/>
  <c r="F38" i="44"/>
  <c r="F39" i="44"/>
  <c r="F40" i="44"/>
  <c r="F41" i="44"/>
  <c r="F42" i="44"/>
  <c r="F43" i="44"/>
  <c r="F44" i="44"/>
  <c r="F28" i="44"/>
  <c r="S7" i="44"/>
  <c r="T7" i="44"/>
  <c r="P29" i="44" s="1"/>
  <c r="S8" i="44"/>
  <c r="T8" i="44"/>
  <c r="P30" i="44" s="1"/>
  <c r="S9" i="44"/>
  <c r="T9" i="44"/>
  <c r="P31" i="44" s="1"/>
  <c r="S10" i="44"/>
  <c r="T10" i="44"/>
  <c r="P32" i="44" s="1"/>
  <c r="S11" i="44"/>
  <c r="T11" i="44"/>
  <c r="P33" i="44" s="1"/>
  <c r="S12" i="44"/>
  <c r="T12" i="44"/>
  <c r="P34" i="44" s="1"/>
  <c r="S13" i="44"/>
  <c r="T13" i="44"/>
  <c r="P35" i="44" s="1"/>
  <c r="S14" i="44"/>
  <c r="T14" i="44"/>
  <c r="S15" i="44"/>
  <c r="T15" i="44"/>
  <c r="P37" i="44" s="1"/>
  <c r="S16" i="44"/>
  <c r="T16" i="44"/>
  <c r="P38" i="44" s="1"/>
  <c r="S17" i="44"/>
  <c r="T17" i="44"/>
  <c r="P39" i="44" s="1"/>
  <c r="S18" i="44"/>
  <c r="T18" i="44"/>
  <c r="S19" i="44"/>
  <c r="T19" i="44"/>
  <c r="P41" i="44" s="1"/>
  <c r="S20" i="44"/>
  <c r="T20" i="44"/>
  <c r="P42" i="44" s="1"/>
  <c r="S21" i="44"/>
  <c r="T21" i="44"/>
  <c r="P43" i="44" s="1"/>
  <c r="S22" i="44"/>
  <c r="T22" i="44"/>
  <c r="T6" i="44"/>
  <c r="P28" i="44" s="1"/>
  <c r="S6" i="44"/>
  <c r="J23" i="44"/>
  <c r="J45" i="44" s="1"/>
  <c r="S7" i="43"/>
  <c r="S8" i="43"/>
  <c r="S9" i="43"/>
  <c r="S10" i="43"/>
  <c r="S11" i="43"/>
  <c r="S12" i="43"/>
  <c r="S13" i="43"/>
  <c r="S14" i="43"/>
  <c r="S15" i="43"/>
  <c r="S16" i="43"/>
  <c r="S17" i="43"/>
  <c r="S18" i="43"/>
  <c r="S19" i="43"/>
  <c r="S20" i="43"/>
  <c r="S21" i="43"/>
  <c r="S22" i="43"/>
  <c r="C69" i="1" l="1"/>
  <c r="G73" i="1" s="1"/>
  <c r="BN45" i="2"/>
  <c r="O40" i="44"/>
  <c r="P40" i="44"/>
  <c r="O44" i="44"/>
  <c r="P44" i="44"/>
  <c r="O36" i="44"/>
  <c r="P36" i="44"/>
  <c r="O28" i="43"/>
  <c r="O32" i="44"/>
  <c r="O40" i="43"/>
  <c r="O28" i="44"/>
  <c r="O43" i="44"/>
  <c r="O32" i="43"/>
  <c r="O39" i="43"/>
  <c r="O31" i="43"/>
  <c r="O30" i="43"/>
  <c r="O31" i="44"/>
  <c r="O38" i="43"/>
  <c r="O43" i="43"/>
  <c r="O35" i="43"/>
  <c r="O37" i="43"/>
  <c r="O29" i="43"/>
  <c r="O44" i="43"/>
  <c r="O36" i="43"/>
  <c r="O42" i="43"/>
  <c r="O34" i="43"/>
  <c r="O41" i="43"/>
  <c r="O33" i="43"/>
  <c r="O41" i="44"/>
  <c r="O37" i="44"/>
  <c r="O33" i="44"/>
  <c r="O29" i="44"/>
  <c r="O39" i="44"/>
  <c r="O35" i="44"/>
  <c r="O42" i="44"/>
  <c r="O38" i="44"/>
  <c r="O34" i="44"/>
  <c r="O30" i="44"/>
  <c r="BM23" i="28"/>
  <c r="BI45" i="28" s="1"/>
  <c r="Y29" i="39"/>
  <c r="Y30" i="39"/>
  <c r="Y31" i="39"/>
  <c r="Y32" i="39"/>
  <c r="Y33" i="39"/>
  <c r="Y34" i="39"/>
  <c r="Y35" i="39"/>
  <c r="Y36" i="39"/>
  <c r="Y37" i="39"/>
  <c r="Y38" i="39"/>
  <c r="Y39" i="39"/>
  <c r="Y40" i="39"/>
  <c r="Y41" i="39"/>
  <c r="Y42" i="39"/>
  <c r="Y43" i="39"/>
  <c r="Y44" i="39"/>
  <c r="Y28" i="39"/>
  <c r="AC23" i="39"/>
  <c r="Y29" i="38"/>
  <c r="Y30" i="38"/>
  <c r="Y31" i="38"/>
  <c r="Y32" i="38"/>
  <c r="Y33" i="38"/>
  <c r="Y34" i="38"/>
  <c r="Y35" i="38"/>
  <c r="Y36" i="38"/>
  <c r="Y37" i="38"/>
  <c r="Y38" i="38"/>
  <c r="Y39" i="38"/>
  <c r="Y40" i="38"/>
  <c r="Y41" i="38"/>
  <c r="Y42" i="38"/>
  <c r="Y43" i="38"/>
  <c r="Y44" i="38"/>
  <c r="Y28" i="38"/>
  <c r="AC23" i="38"/>
  <c r="AC45" i="38" s="1"/>
  <c r="Y29" i="37"/>
  <c r="Y30" i="37"/>
  <c r="Y31" i="37"/>
  <c r="Y32" i="37"/>
  <c r="Y33" i="37"/>
  <c r="Y34" i="37"/>
  <c r="Y35" i="37"/>
  <c r="Y36" i="37"/>
  <c r="Y37" i="37"/>
  <c r="Y38" i="37"/>
  <c r="Y39" i="37"/>
  <c r="Y40" i="37"/>
  <c r="Y41" i="37"/>
  <c r="Y42" i="37"/>
  <c r="Y43" i="37"/>
  <c r="Y44" i="37"/>
  <c r="Y28" i="37"/>
  <c r="AC23" i="37"/>
  <c r="AO29" i="31"/>
  <c r="AO30" i="31"/>
  <c r="AO31" i="31"/>
  <c r="AO32" i="31"/>
  <c r="AO33" i="31"/>
  <c r="AO34" i="31"/>
  <c r="AO35" i="31"/>
  <c r="AO36" i="31"/>
  <c r="AO37" i="31"/>
  <c r="AO38" i="31"/>
  <c r="AO39" i="31"/>
  <c r="AO40" i="31"/>
  <c r="AO41" i="31"/>
  <c r="AO42" i="31"/>
  <c r="AO43" i="31"/>
  <c r="AO44" i="31"/>
  <c r="AO28" i="31"/>
  <c r="AS23" i="31"/>
  <c r="AS45" i="31" s="1"/>
  <c r="BI29" i="25"/>
  <c r="BI30" i="25"/>
  <c r="BI31" i="25"/>
  <c r="BI32" i="25"/>
  <c r="BI33" i="25"/>
  <c r="BI34" i="25"/>
  <c r="BI35" i="25"/>
  <c r="BI36" i="25"/>
  <c r="BI37" i="25"/>
  <c r="BI38" i="25"/>
  <c r="BI39" i="25"/>
  <c r="BI40" i="25"/>
  <c r="BI41" i="25"/>
  <c r="BI42" i="25"/>
  <c r="BI43" i="25"/>
  <c r="BI44" i="25"/>
  <c r="BI28" i="25"/>
  <c r="BM23" i="25"/>
  <c r="BM45" i="25" s="1"/>
  <c r="AO29" i="23"/>
  <c r="AO30" i="23"/>
  <c r="AO31" i="23"/>
  <c r="AO32" i="23"/>
  <c r="AO33" i="23"/>
  <c r="AO34" i="23"/>
  <c r="AO35" i="23"/>
  <c r="AO36" i="23"/>
  <c r="AO37" i="23"/>
  <c r="AO38" i="23"/>
  <c r="AO39" i="23"/>
  <c r="AO40" i="23"/>
  <c r="AO41" i="23"/>
  <c r="AO42" i="23"/>
  <c r="AO43" i="23"/>
  <c r="AO44" i="23"/>
  <c r="AO28" i="23"/>
  <c r="AS23" i="23"/>
  <c r="AS45" i="23" s="1"/>
  <c r="AO29" i="35"/>
  <c r="AO30" i="35"/>
  <c r="AO31" i="35"/>
  <c r="AO32" i="35"/>
  <c r="AO33" i="35"/>
  <c r="AO34" i="35"/>
  <c r="AO35" i="35"/>
  <c r="AO36" i="35"/>
  <c r="AO37" i="35"/>
  <c r="AO38" i="35"/>
  <c r="AO39" i="35"/>
  <c r="AO40" i="35"/>
  <c r="AO41" i="35"/>
  <c r="AO42" i="35"/>
  <c r="AO43" i="35"/>
  <c r="AO44" i="35"/>
  <c r="AO28" i="35"/>
  <c r="AS23" i="35"/>
  <c r="E29" i="44"/>
  <c r="E30" i="44"/>
  <c r="E31" i="44"/>
  <c r="E32" i="44"/>
  <c r="E33" i="44"/>
  <c r="E34" i="44"/>
  <c r="E35" i="44"/>
  <c r="E36" i="44"/>
  <c r="E37" i="44"/>
  <c r="E38" i="44"/>
  <c r="E39" i="44"/>
  <c r="E40" i="44"/>
  <c r="E41" i="44"/>
  <c r="E42" i="44"/>
  <c r="E43" i="44"/>
  <c r="E44" i="44"/>
  <c r="E28" i="44"/>
  <c r="AO29" i="28"/>
  <c r="AO30" i="28"/>
  <c r="AO31" i="28"/>
  <c r="AO32" i="28"/>
  <c r="AO33" i="28"/>
  <c r="AO34" i="28"/>
  <c r="AO35" i="28"/>
  <c r="AO36" i="28"/>
  <c r="AO37" i="28"/>
  <c r="AO38" i="28"/>
  <c r="AO39" i="28"/>
  <c r="AO40" i="28"/>
  <c r="AO41" i="28"/>
  <c r="AO42" i="28"/>
  <c r="AO43" i="28"/>
  <c r="AO44" i="28"/>
  <c r="AO28" i="28"/>
  <c r="AS23" i="28"/>
  <c r="AS45" i="28" s="1"/>
  <c r="I23" i="44"/>
  <c r="I45" i="44" s="1"/>
  <c r="E29" i="43"/>
  <c r="E30" i="43"/>
  <c r="E31" i="43"/>
  <c r="E32" i="43"/>
  <c r="E33" i="43"/>
  <c r="E34" i="43"/>
  <c r="E35" i="43"/>
  <c r="E36" i="43"/>
  <c r="E37" i="43"/>
  <c r="E38" i="43"/>
  <c r="E39" i="43"/>
  <c r="E40" i="43"/>
  <c r="E41" i="43"/>
  <c r="E42" i="43"/>
  <c r="E43" i="43"/>
  <c r="E44" i="43"/>
  <c r="E28" i="43"/>
  <c r="I23" i="43"/>
  <c r="I45" i="43" s="1"/>
  <c r="C23" i="45"/>
  <c r="C49" i="45" s="1"/>
  <c r="BI29" i="2"/>
  <c r="BI30" i="2"/>
  <c r="BI31" i="2"/>
  <c r="BI32" i="2"/>
  <c r="BI33" i="2"/>
  <c r="BI34" i="2"/>
  <c r="BI35" i="2"/>
  <c r="BI36" i="2"/>
  <c r="BI37" i="2"/>
  <c r="BI38" i="2"/>
  <c r="BI39" i="2"/>
  <c r="BI40" i="2"/>
  <c r="BI41" i="2"/>
  <c r="BI42" i="2"/>
  <c r="BI43" i="2"/>
  <c r="BI44" i="2"/>
  <c r="BI28" i="2"/>
  <c r="BM23" i="2"/>
  <c r="BM45" i="2" s="1"/>
  <c r="J68" i="1"/>
  <c r="I68" i="1"/>
  <c r="H68" i="1"/>
  <c r="J66" i="1"/>
  <c r="J67" i="1"/>
  <c r="I66" i="1"/>
  <c r="I67" i="1"/>
  <c r="H67" i="1"/>
  <c r="H66" i="1"/>
  <c r="X29" i="39"/>
  <c r="X30" i="39"/>
  <c r="X31" i="39"/>
  <c r="X32" i="39"/>
  <c r="X33" i="39"/>
  <c r="X34" i="39"/>
  <c r="X35" i="39"/>
  <c r="X36" i="39"/>
  <c r="X37" i="39"/>
  <c r="X38" i="39"/>
  <c r="X39" i="39"/>
  <c r="X40" i="39"/>
  <c r="X41" i="39"/>
  <c r="X42" i="39"/>
  <c r="X43" i="39"/>
  <c r="X44" i="39"/>
  <c r="X28" i="39"/>
  <c r="AB23" i="39"/>
  <c r="X29" i="38"/>
  <c r="X30" i="38"/>
  <c r="X31" i="38"/>
  <c r="X32" i="38"/>
  <c r="X33" i="38"/>
  <c r="X34" i="38"/>
  <c r="X35" i="38"/>
  <c r="X36" i="38"/>
  <c r="X37" i="38"/>
  <c r="X38" i="38"/>
  <c r="X39" i="38"/>
  <c r="X40" i="38"/>
  <c r="X41" i="38"/>
  <c r="X42" i="38"/>
  <c r="X43" i="38"/>
  <c r="X44" i="38"/>
  <c r="X28" i="38"/>
  <c r="AB23" i="38"/>
  <c r="AB45" i="38" s="1"/>
  <c r="X29" i="37"/>
  <c r="X30" i="37"/>
  <c r="X31" i="37"/>
  <c r="X32" i="37"/>
  <c r="X33" i="37"/>
  <c r="X34" i="37"/>
  <c r="X35" i="37"/>
  <c r="X36" i="37"/>
  <c r="X37" i="37"/>
  <c r="X38" i="37"/>
  <c r="X39" i="37"/>
  <c r="X40" i="37"/>
  <c r="X41" i="37"/>
  <c r="X42" i="37"/>
  <c r="X43" i="37"/>
  <c r="X44" i="37"/>
  <c r="X28" i="37"/>
  <c r="AB23" i="37"/>
  <c r="AN29" i="31"/>
  <c r="AN30" i="31"/>
  <c r="AN31" i="31"/>
  <c r="AN32" i="31"/>
  <c r="AN33" i="31"/>
  <c r="AN34" i="31"/>
  <c r="AN35" i="31"/>
  <c r="AN36" i="31"/>
  <c r="AN37" i="31"/>
  <c r="AN38" i="31"/>
  <c r="AN39" i="31"/>
  <c r="AN40" i="31"/>
  <c r="AN41" i="31"/>
  <c r="AN42" i="31"/>
  <c r="AN43" i="31"/>
  <c r="AN44" i="31"/>
  <c r="AN28" i="31"/>
  <c r="AR23" i="31"/>
  <c r="AR45" i="31" s="1"/>
  <c r="BH29" i="25"/>
  <c r="BH30" i="25"/>
  <c r="BH31" i="25"/>
  <c r="BH32" i="25"/>
  <c r="BH33" i="25"/>
  <c r="BH34" i="25"/>
  <c r="BH35" i="25"/>
  <c r="BH36" i="25"/>
  <c r="BH37" i="25"/>
  <c r="BH38" i="25"/>
  <c r="BH39" i="25"/>
  <c r="BH40" i="25"/>
  <c r="BH41" i="25"/>
  <c r="BH42" i="25"/>
  <c r="BH43" i="25"/>
  <c r="BH44" i="25"/>
  <c r="BH28" i="25"/>
  <c r="BL23" i="25"/>
  <c r="BL45" i="25" s="1"/>
  <c r="AN29" i="23"/>
  <c r="AN30" i="23"/>
  <c r="AN31" i="23"/>
  <c r="AN32" i="23"/>
  <c r="AN33" i="23"/>
  <c r="AN34" i="23"/>
  <c r="AN35" i="23"/>
  <c r="AN36" i="23"/>
  <c r="AN37" i="23"/>
  <c r="AN38" i="23"/>
  <c r="AN39" i="23"/>
  <c r="AN40" i="23"/>
  <c r="AN41" i="23"/>
  <c r="AN42" i="23"/>
  <c r="AN43" i="23"/>
  <c r="AN44" i="23"/>
  <c r="AN28" i="23"/>
  <c r="AR23" i="23"/>
  <c r="AR45" i="23" s="1"/>
  <c r="AN29" i="35"/>
  <c r="AN30" i="35"/>
  <c r="AN31" i="35"/>
  <c r="AN32" i="35"/>
  <c r="AN33" i="35"/>
  <c r="AN34" i="35"/>
  <c r="AN35" i="35"/>
  <c r="AN36" i="35"/>
  <c r="AN37" i="35"/>
  <c r="AN38" i="35"/>
  <c r="AN39" i="35"/>
  <c r="AN40" i="35"/>
  <c r="AN41" i="35"/>
  <c r="AN42" i="35"/>
  <c r="AN43" i="35"/>
  <c r="AN44" i="35"/>
  <c r="AN28" i="35"/>
  <c r="AR23" i="35"/>
  <c r="AN29" i="28"/>
  <c r="AN30" i="28"/>
  <c r="AN31" i="28"/>
  <c r="AN32" i="28"/>
  <c r="AN33" i="28"/>
  <c r="AN34" i="28"/>
  <c r="AN35" i="28"/>
  <c r="AN36" i="28"/>
  <c r="AN37" i="28"/>
  <c r="AN38" i="28"/>
  <c r="AN39" i="28"/>
  <c r="AN40" i="28"/>
  <c r="AN41" i="28"/>
  <c r="AN42" i="28"/>
  <c r="AN43" i="28"/>
  <c r="AN44" i="28"/>
  <c r="AN28" i="28"/>
  <c r="AR23" i="28"/>
  <c r="AR45" i="28" s="1"/>
  <c r="D29" i="44"/>
  <c r="D30" i="44"/>
  <c r="D31" i="44"/>
  <c r="D32" i="44"/>
  <c r="D33" i="44"/>
  <c r="D34" i="44"/>
  <c r="D35" i="44"/>
  <c r="D36" i="44"/>
  <c r="D37" i="44"/>
  <c r="D38" i="44"/>
  <c r="D39" i="44"/>
  <c r="D40" i="44"/>
  <c r="D41" i="44"/>
  <c r="D42" i="44"/>
  <c r="D43" i="44"/>
  <c r="D44" i="44"/>
  <c r="D28" i="44"/>
  <c r="H23" i="44"/>
  <c r="H45" i="44" s="1"/>
  <c r="D29" i="43"/>
  <c r="D30" i="43"/>
  <c r="D31" i="43"/>
  <c r="D32" i="43"/>
  <c r="D33" i="43"/>
  <c r="D34" i="43"/>
  <c r="D35" i="43"/>
  <c r="D36" i="43"/>
  <c r="D37" i="43"/>
  <c r="D38" i="43"/>
  <c r="D39" i="43"/>
  <c r="D40" i="43"/>
  <c r="D41" i="43"/>
  <c r="D42" i="43"/>
  <c r="D43" i="43"/>
  <c r="D44" i="43"/>
  <c r="D28" i="43"/>
  <c r="H23" i="43"/>
  <c r="H45" i="43" s="1"/>
  <c r="BH29" i="2"/>
  <c r="BH30" i="2"/>
  <c r="BH31" i="2"/>
  <c r="BH32" i="2"/>
  <c r="BH33" i="2"/>
  <c r="BH34" i="2"/>
  <c r="BH35" i="2"/>
  <c r="BH36" i="2"/>
  <c r="BH37" i="2"/>
  <c r="BH38" i="2"/>
  <c r="BH39" i="2"/>
  <c r="BH40" i="2"/>
  <c r="BH41" i="2"/>
  <c r="BH42" i="2"/>
  <c r="BH43" i="2"/>
  <c r="BH44" i="2"/>
  <c r="BH28" i="2"/>
  <c r="BL23" i="2"/>
  <c r="W29" i="39"/>
  <c r="W30" i="39"/>
  <c r="W31" i="39"/>
  <c r="W32" i="39"/>
  <c r="W33" i="39"/>
  <c r="W34" i="39"/>
  <c r="W35" i="39"/>
  <c r="W36" i="39"/>
  <c r="W37" i="39"/>
  <c r="W38" i="39"/>
  <c r="W39" i="39"/>
  <c r="W40" i="39"/>
  <c r="W41" i="39"/>
  <c r="W42" i="39"/>
  <c r="W43" i="39"/>
  <c r="W44" i="39"/>
  <c r="W28" i="39"/>
  <c r="AA23" i="39"/>
  <c r="W29" i="38"/>
  <c r="W30" i="38"/>
  <c r="W31" i="38"/>
  <c r="W32" i="38"/>
  <c r="W33" i="38"/>
  <c r="W34" i="38"/>
  <c r="W35" i="38"/>
  <c r="W36" i="38"/>
  <c r="W37" i="38"/>
  <c r="W38" i="38"/>
  <c r="W39" i="38"/>
  <c r="W40" i="38"/>
  <c r="W41" i="38"/>
  <c r="W42" i="38"/>
  <c r="W43" i="38"/>
  <c r="W44" i="38"/>
  <c r="W28" i="38"/>
  <c r="AA23" i="38"/>
  <c r="W29" i="37"/>
  <c r="W30" i="37"/>
  <c r="W31" i="37"/>
  <c r="W32" i="37"/>
  <c r="W33" i="37"/>
  <c r="W34" i="37"/>
  <c r="W35" i="37"/>
  <c r="W36" i="37"/>
  <c r="W37" i="37"/>
  <c r="W38" i="37"/>
  <c r="W39" i="37"/>
  <c r="W40" i="37"/>
  <c r="W41" i="37"/>
  <c r="W42" i="37"/>
  <c r="W43" i="37"/>
  <c r="W44" i="37"/>
  <c r="W28" i="37"/>
  <c r="AA23" i="37"/>
  <c r="AJ23" i="37" l="1"/>
  <c r="C67" i="1"/>
  <c r="G71" i="1" s="1"/>
  <c r="BL45" i="2"/>
  <c r="AS23" i="38"/>
  <c r="AO45" i="38" s="1"/>
  <c r="AA45" i="38"/>
  <c r="AM29" i="31"/>
  <c r="AM30" i="31"/>
  <c r="AM31" i="31"/>
  <c r="AM32" i="31"/>
  <c r="AM33" i="31"/>
  <c r="AM34" i="31"/>
  <c r="AM35" i="31"/>
  <c r="AM36" i="31"/>
  <c r="AM37" i="31"/>
  <c r="AM38" i="31"/>
  <c r="AM39" i="31"/>
  <c r="AM40" i="31"/>
  <c r="AM41" i="31"/>
  <c r="AM42" i="31"/>
  <c r="AM43" i="31"/>
  <c r="AM44" i="31"/>
  <c r="AM28" i="31"/>
  <c r="AQ23" i="31"/>
  <c r="BG29" i="25"/>
  <c r="BG30" i="25"/>
  <c r="BG31" i="25"/>
  <c r="BG32" i="25"/>
  <c r="BG33" i="25"/>
  <c r="BG34" i="25"/>
  <c r="BG35" i="25"/>
  <c r="BG36" i="25"/>
  <c r="BG37" i="25"/>
  <c r="BG38" i="25"/>
  <c r="BG39" i="25"/>
  <c r="BG40" i="25"/>
  <c r="BG41" i="25"/>
  <c r="BG42" i="25"/>
  <c r="BG43" i="25"/>
  <c r="BG44" i="25"/>
  <c r="BG28" i="25"/>
  <c r="BK23" i="25"/>
  <c r="AM29" i="23"/>
  <c r="AM30" i="23"/>
  <c r="AM31" i="23"/>
  <c r="AM32" i="23"/>
  <c r="AM33" i="23"/>
  <c r="AM34" i="23"/>
  <c r="AM35" i="23"/>
  <c r="AM36" i="23"/>
  <c r="AM37" i="23"/>
  <c r="AM38" i="23"/>
  <c r="AM39" i="23"/>
  <c r="AM40" i="23"/>
  <c r="AM41" i="23"/>
  <c r="AM42" i="23"/>
  <c r="AM43" i="23"/>
  <c r="AM44" i="23"/>
  <c r="AM28" i="23"/>
  <c r="AQ23" i="23"/>
  <c r="AM29" i="35"/>
  <c r="AM30" i="35"/>
  <c r="AM31" i="35"/>
  <c r="AM32" i="35"/>
  <c r="AM33" i="35"/>
  <c r="AM34" i="35"/>
  <c r="AM35" i="35"/>
  <c r="AM36" i="35"/>
  <c r="AM37" i="35"/>
  <c r="AM38" i="35"/>
  <c r="AM39" i="35"/>
  <c r="AM40" i="35"/>
  <c r="AM41" i="35"/>
  <c r="AM42" i="35"/>
  <c r="AM43" i="35"/>
  <c r="AM44" i="35"/>
  <c r="AM28" i="35"/>
  <c r="AQ23" i="35"/>
  <c r="BD23" i="35" s="1"/>
  <c r="AM29" i="28"/>
  <c r="AM30" i="28"/>
  <c r="AM31" i="28"/>
  <c r="AM32" i="28"/>
  <c r="AM33" i="28"/>
  <c r="AM34" i="28"/>
  <c r="AM35" i="28"/>
  <c r="AM36" i="28"/>
  <c r="AM37" i="28"/>
  <c r="AM38" i="28"/>
  <c r="AM39" i="28"/>
  <c r="AM40" i="28"/>
  <c r="AM41" i="28"/>
  <c r="AM42" i="28"/>
  <c r="AM43" i="28"/>
  <c r="AM44" i="28"/>
  <c r="AM28" i="28"/>
  <c r="AQ23" i="28"/>
  <c r="AQ45" i="28" s="1"/>
  <c r="BG29" i="2"/>
  <c r="BG30" i="2"/>
  <c r="BG31" i="2"/>
  <c r="BG32" i="2"/>
  <c r="BG33" i="2"/>
  <c r="BG34" i="2"/>
  <c r="BG35" i="2"/>
  <c r="BG36" i="2"/>
  <c r="BG37" i="2"/>
  <c r="BG38" i="2"/>
  <c r="BG39" i="2"/>
  <c r="BG40" i="2"/>
  <c r="BG41" i="2"/>
  <c r="BG42" i="2"/>
  <c r="BG43" i="2"/>
  <c r="BG44" i="2"/>
  <c r="BG28" i="2"/>
  <c r="BK23" i="2"/>
  <c r="BK45" i="2" s="1"/>
  <c r="C44" i="44"/>
  <c r="C43" i="44"/>
  <c r="C42" i="44"/>
  <c r="C41" i="44"/>
  <c r="C40" i="44"/>
  <c r="C39" i="44"/>
  <c r="C38" i="44"/>
  <c r="C37" i="44"/>
  <c r="C36" i="44"/>
  <c r="C35" i="44"/>
  <c r="C34" i="44"/>
  <c r="C33" i="44"/>
  <c r="C32" i="44"/>
  <c r="C31" i="44"/>
  <c r="C30" i="44"/>
  <c r="C29" i="44"/>
  <c r="C28" i="44"/>
  <c r="G23" i="44"/>
  <c r="C38" i="43"/>
  <c r="G23" i="43"/>
  <c r="G45" i="43" s="1"/>
  <c r="C44" i="43"/>
  <c r="C43" i="43"/>
  <c r="C42" i="43"/>
  <c r="C41" i="43"/>
  <c r="C40" i="43"/>
  <c r="C39" i="43"/>
  <c r="C37" i="43"/>
  <c r="C36" i="43"/>
  <c r="C35" i="43"/>
  <c r="C34" i="43"/>
  <c r="C33" i="43"/>
  <c r="C32" i="43"/>
  <c r="C31" i="43"/>
  <c r="C30" i="43"/>
  <c r="C29" i="43"/>
  <c r="C28" i="43"/>
  <c r="F23" i="44"/>
  <c r="F45" i="44" s="1"/>
  <c r="E23" i="44"/>
  <c r="E45" i="44" s="1"/>
  <c r="D23" i="44"/>
  <c r="BM23" i="31" l="1"/>
  <c r="BI45" i="31" s="1"/>
  <c r="AQ45" i="31"/>
  <c r="CL23" i="25"/>
  <c r="CH45" i="25" s="1"/>
  <c r="BK45" i="25"/>
  <c r="BM23" i="23"/>
  <c r="BI45" i="23" s="1"/>
  <c r="AQ45" i="23"/>
  <c r="T23" i="44"/>
  <c r="P45" i="44" s="1"/>
  <c r="G45" i="44"/>
  <c r="C66" i="1"/>
  <c r="G70" i="1" s="1"/>
  <c r="CL23" i="2"/>
  <c r="CH45" i="2" s="1"/>
  <c r="C45" i="43"/>
  <c r="T23" i="43"/>
  <c r="P45" i="43" s="1"/>
  <c r="S23" i="44"/>
  <c r="D45" i="44"/>
  <c r="C45" i="44"/>
  <c r="AL28" i="31"/>
  <c r="BF29" i="25"/>
  <c r="BF30" i="25"/>
  <c r="BF31" i="25"/>
  <c r="BF32" i="25"/>
  <c r="BF33" i="25"/>
  <c r="BF34" i="25"/>
  <c r="BF35" i="25"/>
  <c r="BF36" i="25"/>
  <c r="BF37" i="25"/>
  <c r="BF38" i="25"/>
  <c r="BF39" i="25"/>
  <c r="BF40" i="25"/>
  <c r="BF41" i="25"/>
  <c r="BF42" i="25"/>
  <c r="BF43" i="25"/>
  <c r="BF44" i="25"/>
  <c r="BF28" i="25"/>
  <c r="J65" i="1"/>
  <c r="I65" i="1"/>
  <c r="H65" i="1"/>
  <c r="V29" i="39"/>
  <c r="V30" i="39"/>
  <c r="V31" i="39"/>
  <c r="V32" i="39"/>
  <c r="V33" i="39"/>
  <c r="V34" i="39"/>
  <c r="V35" i="39"/>
  <c r="V36" i="39"/>
  <c r="V37" i="39"/>
  <c r="V38" i="39"/>
  <c r="V39" i="39"/>
  <c r="V40" i="39"/>
  <c r="V41" i="39"/>
  <c r="V42" i="39"/>
  <c r="V43" i="39"/>
  <c r="V44" i="39"/>
  <c r="V28" i="39"/>
  <c r="AI7" i="39"/>
  <c r="AE29" i="39" s="1"/>
  <c r="AI8" i="39"/>
  <c r="AE30" i="39" s="1"/>
  <c r="AI9" i="39"/>
  <c r="AE31" i="39" s="1"/>
  <c r="AI10" i="39"/>
  <c r="AE32" i="39" s="1"/>
  <c r="AI11" i="39"/>
  <c r="AI12" i="39"/>
  <c r="AE34" i="39" s="1"/>
  <c r="AI13" i="39"/>
  <c r="AE35" i="39" s="1"/>
  <c r="AI14" i="39"/>
  <c r="AE36" i="39" s="1"/>
  <c r="AI15" i="39"/>
  <c r="AE37" i="39" s="1"/>
  <c r="AI16" i="39"/>
  <c r="AE38" i="39" s="1"/>
  <c r="AI17" i="39"/>
  <c r="AE39" i="39" s="1"/>
  <c r="AI18" i="39"/>
  <c r="AE40" i="39" s="1"/>
  <c r="AI19" i="39"/>
  <c r="AE41" i="39" s="1"/>
  <c r="AI20" i="39"/>
  <c r="AE42" i="39" s="1"/>
  <c r="AI21" i="39"/>
  <c r="AE43" i="39" s="1"/>
  <c r="AI22" i="39"/>
  <c r="AE44" i="39" s="1"/>
  <c r="AI6" i="39"/>
  <c r="AE28" i="39" s="1"/>
  <c r="Z23" i="39"/>
  <c r="V29" i="38"/>
  <c r="V30" i="38"/>
  <c r="V31" i="38"/>
  <c r="V32" i="38"/>
  <c r="V33" i="38"/>
  <c r="V34" i="38"/>
  <c r="V35" i="38"/>
  <c r="V36" i="38"/>
  <c r="V37" i="38"/>
  <c r="V38" i="38"/>
  <c r="V39" i="38"/>
  <c r="V40" i="38"/>
  <c r="V41" i="38"/>
  <c r="V42" i="38"/>
  <c r="V43" i="38"/>
  <c r="V44" i="38"/>
  <c r="V28" i="38"/>
  <c r="AR7" i="38"/>
  <c r="AN29" i="38" s="1"/>
  <c r="AR8" i="38"/>
  <c r="AN30" i="38" s="1"/>
  <c r="AR9" i="38"/>
  <c r="AN31" i="38" s="1"/>
  <c r="AR10" i="38"/>
  <c r="AN32" i="38" s="1"/>
  <c r="AR11" i="38"/>
  <c r="AN33" i="38" s="1"/>
  <c r="AR12" i="38"/>
  <c r="AN34" i="38" s="1"/>
  <c r="AR13" i="38"/>
  <c r="AN35" i="38" s="1"/>
  <c r="AR14" i="38"/>
  <c r="AN36" i="38" s="1"/>
  <c r="AR15" i="38"/>
  <c r="AN37" i="38" s="1"/>
  <c r="AR16" i="38"/>
  <c r="AN38" i="38" s="1"/>
  <c r="AR17" i="38"/>
  <c r="AN39" i="38" s="1"/>
  <c r="AR18" i="38"/>
  <c r="AN40" i="38" s="1"/>
  <c r="AR19" i="38"/>
  <c r="AN41" i="38" s="1"/>
  <c r="AR20" i="38"/>
  <c r="AN42" i="38" s="1"/>
  <c r="AR21" i="38"/>
  <c r="AN43" i="38" s="1"/>
  <c r="AR22" i="38"/>
  <c r="AN44" i="38" s="1"/>
  <c r="AR6" i="38"/>
  <c r="AN28" i="38" s="1"/>
  <c r="Z23" i="38"/>
  <c r="Z45" i="38" s="1"/>
  <c r="V34" i="37"/>
  <c r="V35" i="37"/>
  <c r="V36" i="37"/>
  <c r="V37" i="37"/>
  <c r="V38" i="37"/>
  <c r="V39" i="37"/>
  <c r="V40" i="37"/>
  <c r="V41" i="37"/>
  <c r="V42" i="37"/>
  <c r="V43" i="37"/>
  <c r="V44" i="37"/>
  <c r="V29" i="37"/>
  <c r="V30" i="37"/>
  <c r="V31" i="37"/>
  <c r="V32" i="37"/>
  <c r="V33" i="37"/>
  <c r="V28" i="37"/>
  <c r="AI7" i="37"/>
  <c r="AE29" i="37" s="1"/>
  <c r="AI8" i="37"/>
  <c r="AE30" i="37" s="1"/>
  <c r="AI9" i="37"/>
  <c r="AE31" i="37" s="1"/>
  <c r="AI10" i="37"/>
  <c r="AE32" i="37" s="1"/>
  <c r="AI11" i="37"/>
  <c r="AE33" i="37" s="1"/>
  <c r="AI12" i="37"/>
  <c r="AE34" i="37" s="1"/>
  <c r="AI13" i="37"/>
  <c r="AE35" i="37" s="1"/>
  <c r="AI14" i="37"/>
  <c r="AE36" i="37" s="1"/>
  <c r="AI15" i="37"/>
  <c r="AE37" i="37" s="1"/>
  <c r="AI16" i="37"/>
  <c r="AE38" i="37" s="1"/>
  <c r="AI17" i="37"/>
  <c r="AE39" i="37" s="1"/>
  <c r="AI18" i="37"/>
  <c r="AE40" i="37" s="1"/>
  <c r="AI19" i="37"/>
  <c r="AE41" i="37" s="1"/>
  <c r="AI20" i="37"/>
  <c r="AE42" i="37" s="1"/>
  <c r="AI21" i="37"/>
  <c r="AE43" i="37" s="1"/>
  <c r="AI22" i="37"/>
  <c r="AE44" i="37" s="1"/>
  <c r="AI6" i="37"/>
  <c r="AE28" i="37" s="1"/>
  <c r="Z23" i="37"/>
  <c r="AL29" i="31"/>
  <c r="AL30" i="31"/>
  <c r="AL31" i="31"/>
  <c r="AL32" i="31"/>
  <c r="AL33" i="31"/>
  <c r="AL34" i="31"/>
  <c r="AL35" i="31"/>
  <c r="AL36" i="31"/>
  <c r="AL37" i="31"/>
  <c r="AL38" i="31"/>
  <c r="AL39" i="31"/>
  <c r="AL40" i="31"/>
  <c r="AL41" i="31"/>
  <c r="AL42" i="31"/>
  <c r="AL43" i="31"/>
  <c r="AL44" i="31"/>
  <c r="BL7" i="31"/>
  <c r="BH29" i="31" s="1"/>
  <c r="BL8" i="31"/>
  <c r="BH30" i="31" s="1"/>
  <c r="BL9" i="31"/>
  <c r="BH31" i="31" s="1"/>
  <c r="BL10" i="31"/>
  <c r="BH32" i="31" s="1"/>
  <c r="BL11" i="31"/>
  <c r="BH33" i="31" s="1"/>
  <c r="BL12" i="31"/>
  <c r="BH34" i="31" s="1"/>
  <c r="BL13" i="31"/>
  <c r="BH35" i="31" s="1"/>
  <c r="BL14" i="31"/>
  <c r="BH36" i="31" s="1"/>
  <c r="BL15" i="31"/>
  <c r="BH37" i="31" s="1"/>
  <c r="BL16" i="31"/>
  <c r="BH38" i="31" s="1"/>
  <c r="BL17" i="31"/>
  <c r="BH39" i="31" s="1"/>
  <c r="BL18" i="31"/>
  <c r="BH40" i="31" s="1"/>
  <c r="BL19" i="31"/>
  <c r="BH41" i="31" s="1"/>
  <c r="BL20" i="31"/>
  <c r="BH42" i="31" s="1"/>
  <c r="BL21" i="31"/>
  <c r="BH43" i="31" s="1"/>
  <c r="BL22" i="31"/>
  <c r="BH44" i="31" s="1"/>
  <c r="BL6" i="31"/>
  <c r="BH28" i="31" s="1"/>
  <c r="AP23" i="31"/>
  <c r="AP45" i="31" s="1"/>
  <c r="CK7" i="25"/>
  <c r="CG29" i="25" s="1"/>
  <c r="CK8" i="25"/>
  <c r="CG30" i="25" s="1"/>
  <c r="CK9" i="25"/>
  <c r="CG31" i="25" s="1"/>
  <c r="CK10" i="25"/>
  <c r="CG32" i="25" s="1"/>
  <c r="CK11" i="25"/>
  <c r="CG33" i="25" s="1"/>
  <c r="CK12" i="25"/>
  <c r="CG34" i="25" s="1"/>
  <c r="CK13" i="25"/>
  <c r="CG35" i="25" s="1"/>
  <c r="CK14" i="25"/>
  <c r="CG36" i="25" s="1"/>
  <c r="CK15" i="25"/>
  <c r="CG37" i="25" s="1"/>
  <c r="CK16" i="25"/>
  <c r="CG38" i="25" s="1"/>
  <c r="CK17" i="25"/>
  <c r="CG39" i="25" s="1"/>
  <c r="CK18" i="25"/>
  <c r="CG40" i="25" s="1"/>
  <c r="CK19" i="25"/>
  <c r="CG41" i="25" s="1"/>
  <c r="CK20" i="25"/>
  <c r="CG42" i="25" s="1"/>
  <c r="CK21" i="25"/>
  <c r="CG43" i="25" s="1"/>
  <c r="CK22" i="25"/>
  <c r="CG44" i="25" s="1"/>
  <c r="CK6" i="25"/>
  <c r="CG28" i="25" s="1"/>
  <c r="BJ23" i="25"/>
  <c r="BJ45" i="25" s="1"/>
  <c r="AL29" i="23"/>
  <c r="AL30" i="23"/>
  <c r="AL31" i="23"/>
  <c r="AL32" i="23"/>
  <c r="AL33" i="23"/>
  <c r="AL34" i="23"/>
  <c r="AL35" i="23"/>
  <c r="AL36" i="23"/>
  <c r="AL37" i="23"/>
  <c r="AL38" i="23"/>
  <c r="AL39" i="23"/>
  <c r="AL40" i="23"/>
  <c r="AL41" i="23"/>
  <c r="AL42" i="23"/>
  <c r="AL43" i="23"/>
  <c r="AL44" i="23"/>
  <c r="AL28" i="23"/>
  <c r="BL7" i="23"/>
  <c r="BH29" i="23" s="1"/>
  <c r="BL8" i="23"/>
  <c r="BH30" i="23" s="1"/>
  <c r="BL9" i="23"/>
  <c r="BH31" i="23" s="1"/>
  <c r="BL10" i="23"/>
  <c r="BH32" i="23" s="1"/>
  <c r="BL11" i="23"/>
  <c r="BH33" i="23" s="1"/>
  <c r="BL12" i="23"/>
  <c r="BH34" i="23" s="1"/>
  <c r="BL13" i="23"/>
  <c r="BH35" i="23" s="1"/>
  <c r="BL14" i="23"/>
  <c r="BH36" i="23" s="1"/>
  <c r="BL15" i="23"/>
  <c r="BH37" i="23" s="1"/>
  <c r="BL16" i="23"/>
  <c r="BH38" i="23" s="1"/>
  <c r="BL17" i="23"/>
  <c r="BH39" i="23" s="1"/>
  <c r="BL18" i="23"/>
  <c r="BH40" i="23" s="1"/>
  <c r="BL19" i="23"/>
  <c r="BH41" i="23" s="1"/>
  <c r="BL20" i="23"/>
  <c r="BH42" i="23" s="1"/>
  <c r="BL21" i="23"/>
  <c r="BH43" i="23" s="1"/>
  <c r="BL22" i="23"/>
  <c r="BH44" i="23" s="1"/>
  <c r="BL6" i="23"/>
  <c r="BH28" i="23" s="1"/>
  <c r="AP23" i="23"/>
  <c r="AP45" i="23" s="1"/>
  <c r="AL29" i="35"/>
  <c r="AL30" i="35"/>
  <c r="AL31" i="35"/>
  <c r="AL32" i="35"/>
  <c r="AL33" i="35"/>
  <c r="AL34" i="35"/>
  <c r="AL35" i="35"/>
  <c r="AL36" i="35"/>
  <c r="AL37" i="35"/>
  <c r="AL38" i="35"/>
  <c r="AL39" i="35"/>
  <c r="AL40" i="35"/>
  <c r="AL41" i="35"/>
  <c r="AL42" i="35"/>
  <c r="AL43" i="35"/>
  <c r="AL44" i="35"/>
  <c r="AL28" i="35"/>
  <c r="BC7" i="35"/>
  <c r="AY29" i="35" s="1"/>
  <c r="BC8" i="35"/>
  <c r="AY30" i="35" s="1"/>
  <c r="BC9" i="35"/>
  <c r="AY31" i="35" s="1"/>
  <c r="BC10" i="35"/>
  <c r="AY32" i="35" s="1"/>
  <c r="BC11" i="35"/>
  <c r="AY33" i="35" s="1"/>
  <c r="BC12" i="35"/>
  <c r="AY34" i="35" s="1"/>
  <c r="BC13" i="35"/>
  <c r="AY35" i="35" s="1"/>
  <c r="BC14" i="35"/>
  <c r="AY36" i="35" s="1"/>
  <c r="BC15" i="35"/>
  <c r="AY37" i="35" s="1"/>
  <c r="BC16" i="35"/>
  <c r="AY38" i="35" s="1"/>
  <c r="BC17" i="35"/>
  <c r="AY39" i="35" s="1"/>
  <c r="BC18" i="35"/>
  <c r="AY40" i="35" s="1"/>
  <c r="BC19" i="35"/>
  <c r="AY41" i="35" s="1"/>
  <c r="BC20" i="35"/>
  <c r="AY42" i="35" s="1"/>
  <c r="BC21" i="35"/>
  <c r="AY43" i="35" s="1"/>
  <c r="BC22" i="35"/>
  <c r="AY44" i="35" s="1"/>
  <c r="BC6" i="35"/>
  <c r="AY28" i="35" s="1"/>
  <c r="AP23" i="35"/>
  <c r="AL29" i="28"/>
  <c r="AL30" i="28"/>
  <c r="AL31" i="28"/>
  <c r="AL32" i="28"/>
  <c r="AL33" i="28"/>
  <c r="AL34" i="28"/>
  <c r="AL35" i="28"/>
  <c r="AL36" i="28"/>
  <c r="AL37" i="28"/>
  <c r="AL38" i="28"/>
  <c r="AL39" i="28"/>
  <c r="AL40" i="28"/>
  <c r="AL41" i="28"/>
  <c r="AL42" i="28"/>
  <c r="AL43" i="28"/>
  <c r="AL44" i="28"/>
  <c r="AL28" i="28"/>
  <c r="BF29" i="2"/>
  <c r="BF30" i="2"/>
  <c r="BF31" i="2"/>
  <c r="BF32" i="2"/>
  <c r="BF33" i="2"/>
  <c r="BF34" i="2"/>
  <c r="BF35" i="2"/>
  <c r="BF36" i="2"/>
  <c r="BF37" i="2"/>
  <c r="BF38" i="2"/>
  <c r="BF39" i="2"/>
  <c r="BF40" i="2"/>
  <c r="BF41" i="2"/>
  <c r="BF42" i="2"/>
  <c r="BF43" i="2"/>
  <c r="BF44" i="2"/>
  <c r="BF28" i="2"/>
  <c r="BL7" i="28"/>
  <c r="BH29" i="28" s="1"/>
  <c r="BL8" i="28"/>
  <c r="BH30" i="28" s="1"/>
  <c r="BL9" i="28"/>
  <c r="BH31" i="28" s="1"/>
  <c r="BL10" i="28"/>
  <c r="BH32" i="28" s="1"/>
  <c r="BL11" i="28"/>
  <c r="BH33" i="28" s="1"/>
  <c r="BL12" i="28"/>
  <c r="BH34" i="28" s="1"/>
  <c r="BL13" i="28"/>
  <c r="BH35" i="28" s="1"/>
  <c r="BL14" i="28"/>
  <c r="BH36" i="28" s="1"/>
  <c r="BL15" i="28"/>
  <c r="BH37" i="28" s="1"/>
  <c r="BL16" i="28"/>
  <c r="BH38" i="28" s="1"/>
  <c r="BL17" i="28"/>
  <c r="BH39" i="28" s="1"/>
  <c r="BL18" i="28"/>
  <c r="BH40" i="28" s="1"/>
  <c r="BL19" i="28"/>
  <c r="BH41" i="28" s="1"/>
  <c r="BL20" i="28"/>
  <c r="BH42" i="28" s="1"/>
  <c r="BL21" i="28"/>
  <c r="BH43" i="28" s="1"/>
  <c r="BL22" i="28"/>
  <c r="BH44" i="28" s="1"/>
  <c r="BL6" i="28"/>
  <c r="BH28" i="28" s="1"/>
  <c r="AP23" i="28"/>
  <c r="AP45" i="28" s="1"/>
  <c r="F23" i="43"/>
  <c r="F45" i="43" s="1"/>
  <c r="CK7" i="2"/>
  <c r="CG29" i="2" s="1"/>
  <c r="CK8" i="2"/>
  <c r="CG30" i="2" s="1"/>
  <c r="CK9" i="2"/>
  <c r="CG31" i="2" s="1"/>
  <c r="CK10" i="2"/>
  <c r="CG32" i="2" s="1"/>
  <c r="CK11" i="2"/>
  <c r="CG33" i="2" s="1"/>
  <c r="CK12" i="2"/>
  <c r="CG34" i="2" s="1"/>
  <c r="CK13" i="2"/>
  <c r="CG35" i="2" s="1"/>
  <c r="CK14" i="2"/>
  <c r="CG36" i="2" s="1"/>
  <c r="CK15" i="2"/>
  <c r="CG37" i="2" s="1"/>
  <c r="CK16" i="2"/>
  <c r="CG38" i="2" s="1"/>
  <c r="CK17" i="2"/>
  <c r="CG39" i="2" s="1"/>
  <c r="CK18" i="2"/>
  <c r="CG40" i="2" s="1"/>
  <c r="CK19" i="2"/>
  <c r="CG41" i="2" s="1"/>
  <c r="CK20" i="2"/>
  <c r="CG42" i="2" s="1"/>
  <c r="CK21" i="2"/>
  <c r="CG43" i="2" s="1"/>
  <c r="CK22" i="2"/>
  <c r="CG44" i="2" s="1"/>
  <c r="CK6" i="2"/>
  <c r="CG28" i="2" s="1"/>
  <c r="BJ23" i="2"/>
  <c r="U29" i="39"/>
  <c r="U30" i="39"/>
  <c r="U31" i="39"/>
  <c r="U32" i="39"/>
  <c r="U33" i="39"/>
  <c r="U34" i="39"/>
  <c r="U35" i="39"/>
  <c r="U36" i="39"/>
  <c r="U37" i="39"/>
  <c r="U38" i="39"/>
  <c r="U39" i="39"/>
  <c r="U40" i="39"/>
  <c r="U41" i="39"/>
  <c r="U42" i="39"/>
  <c r="U43" i="39"/>
  <c r="U44" i="39"/>
  <c r="U28" i="39"/>
  <c r="Y23" i="39"/>
  <c r="Y45" i="39" s="1"/>
  <c r="U29" i="38"/>
  <c r="U30" i="38"/>
  <c r="U31" i="38"/>
  <c r="U32" i="38"/>
  <c r="U33" i="38"/>
  <c r="U34" i="38"/>
  <c r="U35" i="38"/>
  <c r="U36" i="38"/>
  <c r="U37" i="38"/>
  <c r="U38" i="38"/>
  <c r="U39" i="38"/>
  <c r="U40" i="38"/>
  <c r="U41" i="38"/>
  <c r="U42" i="38"/>
  <c r="U43" i="38"/>
  <c r="U44" i="38"/>
  <c r="U28" i="38"/>
  <c r="Y23" i="38"/>
  <c r="Y45" i="38" s="1"/>
  <c r="U29" i="37"/>
  <c r="U30" i="37"/>
  <c r="U31" i="37"/>
  <c r="U32" i="37"/>
  <c r="U33" i="37"/>
  <c r="U34" i="37"/>
  <c r="U35" i="37"/>
  <c r="U36" i="37"/>
  <c r="U37" i="37"/>
  <c r="U38" i="37"/>
  <c r="U39" i="37"/>
  <c r="U40" i="37"/>
  <c r="U41" i="37"/>
  <c r="U42" i="37"/>
  <c r="U43" i="37"/>
  <c r="U44" i="37"/>
  <c r="U45" i="37"/>
  <c r="U28" i="37"/>
  <c r="Y23" i="37"/>
  <c r="Y45" i="37" s="1"/>
  <c r="C29" i="25"/>
  <c r="D29" i="25"/>
  <c r="E29" i="25"/>
  <c r="F29" i="25"/>
  <c r="G29" i="25"/>
  <c r="H29" i="25"/>
  <c r="I29" i="25"/>
  <c r="J29" i="25"/>
  <c r="K29" i="25"/>
  <c r="L29"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C30" i="25"/>
  <c r="D30" i="25"/>
  <c r="E30" i="25"/>
  <c r="F30" i="25"/>
  <c r="G30" i="25"/>
  <c r="H30" i="25"/>
  <c r="I30" i="25"/>
  <c r="J30" i="25"/>
  <c r="K30" i="25"/>
  <c r="L30" i="25"/>
  <c r="M30" i="25"/>
  <c r="N30" i="25"/>
  <c r="O30" i="25"/>
  <c r="P30" i="25"/>
  <c r="Q30" i="25"/>
  <c r="R30" i="25"/>
  <c r="S30" i="25"/>
  <c r="T30" i="25"/>
  <c r="U30" i="25"/>
  <c r="V30" i="25"/>
  <c r="W30" i="25"/>
  <c r="X30" i="25"/>
  <c r="Y30" i="25"/>
  <c r="Z30" i="25"/>
  <c r="AA30" i="25"/>
  <c r="AB30" i="25"/>
  <c r="AC30" i="25"/>
  <c r="AD30" i="25"/>
  <c r="AE30" i="25"/>
  <c r="AF30" i="25"/>
  <c r="AG30" i="25"/>
  <c r="AH30" i="25"/>
  <c r="AI30" i="25"/>
  <c r="AJ30" i="25"/>
  <c r="AK30" i="25"/>
  <c r="AL30" i="25"/>
  <c r="AM30" i="25"/>
  <c r="AN30" i="25"/>
  <c r="AO30" i="25"/>
  <c r="AP30" i="25"/>
  <c r="AQ30" i="25"/>
  <c r="AR30" i="25"/>
  <c r="AS30" i="25"/>
  <c r="AT30" i="25"/>
  <c r="AU30" i="25"/>
  <c r="AV30" i="25"/>
  <c r="AW30" i="25"/>
  <c r="AX30" i="25"/>
  <c r="AY30" i="25"/>
  <c r="AZ30" i="25"/>
  <c r="BA30" i="25"/>
  <c r="BB30" i="25"/>
  <c r="BC30" i="25"/>
  <c r="BD30" i="25"/>
  <c r="BE30" i="25"/>
  <c r="C31" i="25"/>
  <c r="D31" i="25"/>
  <c r="E31"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AH31" i="25"/>
  <c r="AI31" i="25"/>
  <c r="AJ31" i="25"/>
  <c r="AK31" i="25"/>
  <c r="AL31" i="25"/>
  <c r="AM31" i="25"/>
  <c r="AN31" i="25"/>
  <c r="AO31" i="25"/>
  <c r="AP31" i="25"/>
  <c r="AQ31" i="25"/>
  <c r="AR31" i="25"/>
  <c r="AS31" i="25"/>
  <c r="AT31" i="25"/>
  <c r="AU31" i="25"/>
  <c r="AV31" i="25"/>
  <c r="AW31" i="25"/>
  <c r="AX31" i="25"/>
  <c r="AY31" i="25"/>
  <c r="AZ31" i="25"/>
  <c r="BA31" i="25"/>
  <c r="BB31" i="25"/>
  <c r="BC31" i="25"/>
  <c r="BD31" i="25"/>
  <c r="BE31" i="25"/>
  <c r="C32" i="25"/>
  <c r="D32" i="25"/>
  <c r="E32" i="25"/>
  <c r="F32" i="25"/>
  <c r="G32" i="25"/>
  <c r="H32" i="25"/>
  <c r="I32" i="25"/>
  <c r="J32" i="25"/>
  <c r="K32" i="25"/>
  <c r="L32" i="25"/>
  <c r="M32" i="25"/>
  <c r="N32" i="25"/>
  <c r="O32" i="25"/>
  <c r="P32" i="25"/>
  <c r="Q32" i="25"/>
  <c r="R32" i="25"/>
  <c r="S32" i="25"/>
  <c r="T32" i="25"/>
  <c r="U32" i="25"/>
  <c r="V32" i="25"/>
  <c r="W32" i="25"/>
  <c r="X32" i="25"/>
  <c r="Y32" i="25"/>
  <c r="Z32" i="25"/>
  <c r="AA32" i="25"/>
  <c r="AB32" i="25"/>
  <c r="AC32" i="25"/>
  <c r="AD32" i="25"/>
  <c r="AE32" i="25"/>
  <c r="AF32" i="25"/>
  <c r="AG32" i="25"/>
  <c r="AH32" i="25"/>
  <c r="AI32" i="25"/>
  <c r="AJ32" i="25"/>
  <c r="AK32" i="25"/>
  <c r="AL32" i="25"/>
  <c r="AM32" i="25"/>
  <c r="AN32" i="25"/>
  <c r="AO32" i="25"/>
  <c r="AP32" i="25"/>
  <c r="AQ32" i="25"/>
  <c r="AR32" i="25"/>
  <c r="AS32" i="25"/>
  <c r="AT32" i="25"/>
  <c r="AU32" i="25"/>
  <c r="AV32" i="25"/>
  <c r="AW32" i="25"/>
  <c r="AX32" i="25"/>
  <c r="AY32" i="25"/>
  <c r="AZ32" i="25"/>
  <c r="BA32" i="25"/>
  <c r="BB32" i="25"/>
  <c r="BC32" i="25"/>
  <c r="BD32" i="25"/>
  <c r="BE32" i="25"/>
  <c r="C33" i="25"/>
  <c r="D33" i="25"/>
  <c r="E33" i="25"/>
  <c r="F33" i="25"/>
  <c r="G33" i="25"/>
  <c r="H33" i="25"/>
  <c r="I33" i="25"/>
  <c r="J33" i="25"/>
  <c r="K33" i="25"/>
  <c r="L33" i="25"/>
  <c r="M33" i="25"/>
  <c r="N33" i="25"/>
  <c r="O33" i="25"/>
  <c r="P33" i="25"/>
  <c r="Q33" i="25"/>
  <c r="R33" i="25"/>
  <c r="S33" i="25"/>
  <c r="T33" i="25"/>
  <c r="U33" i="25"/>
  <c r="V33" i="25"/>
  <c r="W33" i="25"/>
  <c r="X33" i="25"/>
  <c r="Y33" i="25"/>
  <c r="Z33" i="25"/>
  <c r="AA33" i="25"/>
  <c r="AB33" i="25"/>
  <c r="AC33" i="25"/>
  <c r="AD33" i="25"/>
  <c r="AE33" i="25"/>
  <c r="AF33" i="25"/>
  <c r="AG33" i="25"/>
  <c r="AH33" i="25"/>
  <c r="AI33" i="25"/>
  <c r="AJ33" i="25"/>
  <c r="AK33" i="25"/>
  <c r="AL33" i="25"/>
  <c r="AM33" i="25"/>
  <c r="AN33" i="25"/>
  <c r="AO33" i="25"/>
  <c r="AP33" i="25"/>
  <c r="AQ33" i="25"/>
  <c r="AR33" i="25"/>
  <c r="AS33" i="25"/>
  <c r="AT33" i="25"/>
  <c r="AU33" i="25"/>
  <c r="AV33" i="25"/>
  <c r="AW33" i="25"/>
  <c r="AX33" i="25"/>
  <c r="AY33" i="25"/>
  <c r="AZ33" i="25"/>
  <c r="BA33" i="25"/>
  <c r="BB33" i="25"/>
  <c r="BC33" i="25"/>
  <c r="BD33" i="25"/>
  <c r="BE33" i="25"/>
  <c r="C34" i="25"/>
  <c r="D34" i="25"/>
  <c r="E34" i="25"/>
  <c r="F34" i="25"/>
  <c r="G34" i="25"/>
  <c r="H34" i="25"/>
  <c r="I34" i="25"/>
  <c r="J34" i="25"/>
  <c r="K34" i="25"/>
  <c r="L34" i="25"/>
  <c r="M34" i="25"/>
  <c r="N34" i="25"/>
  <c r="O34" i="25"/>
  <c r="P34" i="25"/>
  <c r="Q34" i="25"/>
  <c r="R34" i="25"/>
  <c r="S34" i="25"/>
  <c r="T34" i="25"/>
  <c r="U34" i="25"/>
  <c r="V34" i="25"/>
  <c r="W34" i="25"/>
  <c r="X34" i="25"/>
  <c r="Y34" i="25"/>
  <c r="Z34" i="25"/>
  <c r="AA34" i="25"/>
  <c r="AB34" i="25"/>
  <c r="AC34" i="25"/>
  <c r="AD34" i="25"/>
  <c r="AE34" i="25"/>
  <c r="AF34" i="25"/>
  <c r="AG34" i="25"/>
  <c r="AH34" i="25"/>
  <c r="AI34" i="25"/>
  <c r="AJ34" i="25"/>
  <c r="AK34" i="25"/>
  <c r="AL34" i="25"/>
  <c r="AM34" i="25"/>
  <c r="AN34" i="25"/>
  <c r="AO34" i="25"/>
  <c r="AP34" i="25"/>
  <c r="AQ34" i="25"/>
  <c r="AR34" i="25"/>
  <c r="AS34" i="25"/>
  <c r="AT34" i="25"/>
  <c r="AU34" i="25"/>
  <c r="AV34" i="25"/>
  <c r="AW34" i="25"/>
  <c r="AX34" i="25"/>
  <c r="AY34" i="25"/>
  <c r="AZ34" i="25"/>
  <c r="BA34" i="25"/>
  <c r="BB34" i="25"/>
  <c r="BC34" i="25"/>
  <c r="BD34" i="25"/>
  <c r="BE34" i="25"/>
  <c r="C35" i="25"/>
  <c r="D35" i="25"/>
  <c r="E35" i="25"/>
  <c r="F35" i="25"/>
  <c r="G35" i="25"/>
  <c r="H35" i="25"/>
  <c r="I35" i="25"/>
  <c r="J35" i="25"/>
  <c r="K35" i="25"/>
  <c r="L35" i="25"/>
  <c r="M35" i="25"/>
  <c r="N35" i="25"/>
  <c r="O35" i="25"/>
  <c r="P35" i="25"/>
  <c r="Q35" i="25"/>
  <c r="R35" i="25"/>
  <c r="S35" i="25"/>
  <c r="T35" i="25"/>
  <c r="U35" i="25"/>
  <c r="V35" i="25"/>
  <c r="W35" i="25"/>
  <c r="X35" i="25"/>
  <c r="Y35" i="25"/>
  <c r="Z35" i="25"/>
  <c r="AA35" i="25"/>
  <c r="AB35" i="25"/>
  <c r="AC35" i="25"/>
  <c r="AD35" i="25"/>
  <c r="AE35" i="25"/>
  <c r="AF35" i="25"/>
  <c r="AG35" i="25"/>
  <c r="AH35" i="25"/>
  <c r="AI35" i="25"/>
  <c r="AJ35" i="25"/>
  <c r="AK35" i="25"/>
  <c r="AL35" i="25"/>
  <c r="AM35" i="25"/>
  <c r="AN35" i="25"/>
  <c r="AO35" i="25"/>
  <c r="AP35" i="25"/>
  <c r="AQ35" i="25"/>
  <c r="AR35" i="25"/>
  <c r="AS35" i="25"/>
  <c r="AT35" i="25"/>
  <c r="AU35" i="25"/>
  <c r="AV35" i="25"/>
  <c r="AW35" i="25"/>
  <c r="AX35" i="25"/>
  <c r="AY35" i="25"/>
  <c r="AZ35" i="25"/>
  <c r="BA35" i="25"/>
  <c r="BB35" i="25"/>
  <c r="BC35" i="25"/>
  <c r="BD35" i="25"/>
  <c r="BE35" i="25"/>
  <c r="C36" i="25"/>
  <c r="D36" i="25"/>
  <c r="E36" i="25"/>
  <c r="F36" i="25"/>
  <c r="G36" i="25"/>
  <c r="H36" i="25"/>
  <c r="I36" i="25"/>
  <c r="J36" i="25"/>
  <c r="K36" i="25"/>
  <c r="L36" i="25"/>
  <c r="M36" i="25"/>
  <c r="N36" i="25"/>
  <c r="O36" i="25"/>
  <c r="P36" i="25"/>
  <c r="Q36" i="25"/>
  <c r="R36" i="25"/>
  <c r="S36" i="25"/>
  <c r="T36" i="25"/>
  <c r="U36" i="25"/>
  <c r="V36" i="25"/>
  <c r="W36" i="25"/>
  <c r="X36" i="25"/>
  <c r="Y36" i="25"/>
  <c r="Z36" i="25"/>
  <c r="AA36" i="25"/>
  <c r="AB36" i="25"/>
  <c r="AC36" i="25"/>
  <c r="AD36" i="25"/>
  <c r="AE36" i="25"/>
  <c r="AF36" i="25"/>
  <c r="AG36" i="25"/>
  <c r="AH36" i="25"/>
  <c r="AI36" i="25"/>
  <c r="AJ36" i="25"/>
  <c r="AK36" i="25"/>
  <c r="AL36" i="25"/>
  <c r="AM36" i="25"/>
  <c r="AN36" i="25"/>
  <c r="AO36" i="25"/>
  <c r="AP36" i="25"/>
  <c r="AQ36" i="25"/>
  <c r="AR36" i="25"/>
  <c r="AS36" i="25"/>
  <c r="AT36" i="25"/>
  <c r="AU36" i="25"/>
  <c r="AV36" i="25"/>
  <c r="AW36" i="25"/>
  <c r="AX36" i="25"/>
  <c r="AY36" i="25"/>
  <c r="AZ36" i="25"/>
  <c r="BA36" i="25"/>
  <c r="BB36" i="25"/>
  <c r="BC36" i="25"/>
  <c r="BD36" i="25"/>
  <c r="BE36" i="25"/>
  <c r="C37" i="25"/>
  <c r="D37" i="25"/>
  <c r="E37" i="25"/>
  <c r="F37" i="25"/>
  <c r="G37" i="25"/>
  <c r="H37" i="25"/>
  <c r="I37" i="25"/>
  <c r="J37" i="25"/>
  <c r="K37" i="25"/>
  <c r="L37" i="25"/>
  <c r="M37" i="25"/>
  <c r="N37" i="25"/>
  <c r="O37" i="25"/>
  <c r="P37" i="25"/>
  <c r="Q37" i="25"/>
  <c r="R37" i="25"/>
  <c r="S37" i="25"/>
  <c r="T37" i="25"/>
  <c r="U37" i="25"/>
  <c r="V37" i="25"/>
  <c r="W37" i="25"/>
  <c r="X37" i="25"/>
  <c r="Y37" i="25"/>
  <c r="Z37" i="25"/>
  <c r="AA37" i="25"/>
  <c r="AB37" i="25"/>
  <c r="AC37" i="25"/>
  <c r="AD37" i="25"/>
  <c r="AE37" i="25"/>
  <c r="AF37" i="25"/>
  <c r="AG37" i="25"/>
  <c r="AH37" i="25"/>
  <c r="AI37" i="25"/>
  <c r="AJ37" i="25"/>
  <c r="AK37" i="25"/>
  <c r="AL37" i="25"/>
  <c r="AM37" i="25"/>
  <c r="AN37" i="25"/>
  <c r="AO37" i="25"/>
  <c r="AP37" i="25"/>
  <c r="AQ37" i="25"/>
  <c r="AR37" i="25"/>
  <c r="AS37" i="25"/>
  <c r="AT37" i="25"/>
  <c r="AU37" i="25"/>
  <c r="AV37" i="25"/>
  <c r="AW37" i="25"/>
  <c r="AX37" i="25"/>
  <c r="AY37" i="25"/>
  <c r="AZ37" i="25"/>
  <c r="BA37" i="25"/>
  <c r="BB37" i="25"/>
  <c r="BC37" i="25"/>
  <c r="BD37" i="25"/>
  <c r="BE37" i="25"/>
  <c r="C38" i="25"/>
  <c r="D38" i="25"/>
  <c r="E38" i="25"/>
  <c r="F38" i="25"/>
  <c r="G38" i="25"/>
  <c r="H38" i="25"/>
  <c r="I38" i="25"/>
  <c r="J38" i="25"/>
  <c r="K38" i="25"/>
  <c r="L38" i="25"/>
  <c r="M38" i="25"/>
  <c r="N38" i="25"/>
  <c r="O38" i="25"/>
  <c r="P38" i="25"/>
  <c r="Q38" i="25"/>
  <c r="R38" i="25"/>
  <c r="S38" i="25"/>
  <c r="T38" i="25"/>
  <c r="U38" i="25"/>
  <c r="V38" i="25"/>
  <c r="W38" i="25"/>
  <c r="X38" i="25"/>
  <c r="Y38" i="25"/>
  <c r="Z38" i="25"/>
  <c r="AA38" i="25"/>
  <c r="AB38" i="25"/>
  <c r="AC38" i="25"/>
  <c r="AD38" i="25"/>
  <c r="AE38" i="25"/>
  <c r="AF38" i="25"/>
  <c r="AG38" i="25"/>
  <c r="AH38" i="25"/>
  <c r="AI38" i="25"/>
  <c r="AJ38" i="25"/>
  <c r="AK38" i="25"/>
  <c r="AL38" i="25"/>
  <c r="AM38" i="25"/>
  <c r="AN38" i="25"/>
  <c r="AO38" i="25"/>
  <c r="AP38" i="25"/>
  <c r="AQ38" i="25"/>
  <c r="AR38" i="25"/>
  <c r="AS38" i="25"/>
  <c r="AT38" i="25"/>
  <c r="AU38" i="25"/>
  <c r="AV38" i="25"/>
  <c r="AW38" i="25"/>
  <c r="AX38" i="25"/>
  <c r="AY38" i="25"/>
  <c r="AZ38" i="25"/>
  <c r="BA38" i="25"/>
  <c r="BB38" i="25"/>
  <c r="BC38" i="25"/>
  <c r="BD38" i="25"/>
  <c r="BE38" i="25"/>
  <c r="C39" i="25"/>
  <c r="D39" i="25"/>
  <c r="E39" i="25"/>
  <c r="F39" i="25"/>
  <c r="G39" i="25"/>
  <c r="H39" i="25"/>
  <c r="I39" i="25"/>
  <c r="J39" i="25"/>
  <c r="K39" i="25"/>
  <c r="L39" i="25"/>
  <c r="M39" i="25"/>
  <c r="N39" i="25"/>
  <c r="O39" i="25"/>
  <c r="P39" i="25"/>
  <c r="Q39" i="25"/>
  <c r="R39" i="25"/>
  <c r="S39" i="25"/>
  <c r="T39" i="25"/>
  <c r="U39" i="25"/>
  <c r="V39" i="25"/>
  <c r="W39" i="25"/>
  <c r="X39" i="25"/>
  <c r="Y39" i="25"/>
  <c r="Z39" i="25"/>
  <c r="AA39" i="25"/>
  <c r="AB39" i="25"/>
  <c r="AC39" i="25"/>
  <c r="AD39" i="25"/>
  <c r="AE39" i="25"/>
  <c r="AF39" i="25"/>
  <c r="AG39" i="25"/>
  <c r="AH39" i="25"/>
  <c r="AI39" i="25"/>
  <c r="AJ39" i="25"/>
  <c r="AK39" i="25"/>
  <c r="AL39" i="25"/>
  <c r="AM39" i="25"/>
  <c r="AN39" i="25"/>
  <c r="AO39" i="25"/>
  <c r="AP39" i="25"/>
  <c r="AQ39" i="25"/>
  <c r="AR39" i="25"/>
  <c r="AS39" i="25"/>
  <c r="AT39" i="25"/>
  <c r="AU39" i="25"/>
  <c r="AV39" i="25"/>
  <c r="AW39" i="25"/>
  <c r="AX39" i="25"/>
  <c r="AY39" i="25"/>
  <c r="AZ39" i="25"/>
  <c r="BA39" i="25"/>
  <c r="BB39" i="25"/>
  <c r="BC39" i="25"/>
  <c r="BD39" i="25"/>
  <c r="BE39" i="25"/>
  <c r="C40" i="25"/>
  <c r="D40" i="25"/>
  <c r="E40" i="25"/>
  <c r="F40" i="25"/>
  <c r="G40" i="25"/>
  <c r="H40" i="25"/>
  <c r="I40" i="25"/>
  <c r="J40" i="25"/>
  <c r="K40" i="25"/>
  <c r="L40" i="25"/>
  <c r="M40" i="25"/>
  <c r="N40" i="25"/>
  <c r="O40" i="25"/>
  <c r="P40" i="25"/>
  <c r="Q40" i="25"/>
  <c r="R40" i="25"/>
  <c r="S40" i="25"/>
  <c r="T40" i="25"/>
  <c r="U40" i="25"/>
  <c r="V40" i="25"/>
  <c r="W40" i="25"/>
  <c r="X40" i="25"/>
  <c r="Y40" i="25"/>
  <c r="Z40" i="25"/>
  <c r="AA40" i="25"/>
  <c r="AB40" i="25"/>
  <c r="AC40" i="25"/>
  <c r="AD40" i="25"/>
  <c r="AE40" i="25"/>
  <c r="AF40" i="25"/>
  <c r="AG40" i="25"/>
  <c r="AH40" i="25"/>
  <c r="AI40" i="25"/>
  <c r="AJ40" i="25"/>
  <c r="AK40" i="25"/>
  <c r="AL40" i="25"/>
  <c r="AM40" i="25"/>
  <c r="AN40" i="25"/>
  <c r="AO40" i="25"/>
  <c r="AP40" i="25"/>
  <c r="AQ40" i="25"/>
  <c r="AR40" i="25"/>
  <c r="AS40" i="25"/>
  <c r="AT40" i="25"/>
  <c r="AU40" i="25"/>
  <c r="AV40" i="25"/>
  <c r="AW40" i="25"/>
  <c r="AX40" i="25"/>
  <c r="AY40" i="25"/>
  <c r="AZ40" i="25"/>
  <c r="BA40" i="25"/>
  <c r="BB40" i="25"/>
  <c r="BC40" i="25"/>
  <c r="BD40" i="25"/>
  <c r="BE40" i="25"/>
  <c r="C41" i="25"/>
  <c r="D41" i="25"/>
  <c r="E41" i="25"/>
  <c r="F41" i="25"/>
  <c r="G41" i="25"/>
  <c r="H41" i="25"/>
  <c r="I41" i="25"/>
  <c r="J41" i="25"/>
  <c r="K41" i="25"/>
  <c r="L41" i="25"/>
  <c r="M41" i="25"/>
  <c r="N41" i="25"/>
  <c r="O41" i="25"/>
  <c r="P41" i="25"/>
  <c r="Q41" i="25"/>
  <c r="R41" i="25"/>
  <c r="S41" i="25"/>
  <c r="T41" i="25"/>
  <c r="U41" i="25"/>
  <c r="V41" i="25"/>
  <c r="W41" i="25"/>
  <c r="X41" i="25"/>
  <c r="Y41" i="25"/>
  <c r="Z41" i="25"/>
  <c r="AA41" i="25"/>
  <c r="AB41" i="25"/>
  <c r="AC41" i="25"/>
  <c r="AD41" i="25"/>
  <c r="AE41" i="25"/>
  <c r="AF41" i="25"/>
  <c r="AG41" i="25"/>
  <c r="AH41" i="25"/>
  <c r="AI41" i="25"/>
  <c r="AJ41" i="25"/>
  <c r="AK41" i="25"/>
  <c r="AL41" i="25"/>
  <c r="AM41" i="25"/>
  <c r="AN41" i="25"/>
  <c r="AO41" i="25"/>
  <c r="AP41" i="25"/>
  <c r="AQ41" i="25"/>
  <c r="AR41" i="25"/>
  <c r="AS41" i="25"/>
  <c r="AT41" i="25"/>
  <c r="AU41" i="25"/>
  <c r="AV41" i="25"/>
  <c r="AW41" i="25"/>
  <c r="AX41" i="25"/>
  <c r="AY41" i="25"/>
  <c r="AZ41" i="25"/>
  <c r="BA41" i="25"/>
  <c r="BB41" i="25"/>
  <c r="BC41" i="25"/>
  <c r="BD41" i="25"/>
  <c r="BE41" i="25"/>
  <c r="C42" i="25"/>
  <c r="D42" i="25"/>
  <c r="E42" i="25"/>
  <c r="F42" i="25"/>
  <c r="G42" i="25"/>
  <c r="H42" i="25"/>
  <c r="I42" i="25"/>
  <c r="J42" i="25"/>
  <c r="K42" i="25"/>
  <c r="L42" i="25"/>
  <c r="M42" i="25"/>
  <c r="N42" i="25"/>
  <c r="O42" i="25"/>
  <c r="P42" i="25"/>
  <c r="Q42" i="25"/>
  <c r="R42" i="25"/>
  <c r="S42" i="25"/>
  <c r="T42" i="25"/>
  <c r="U42" i="25"/>
  <c r="V42" i="25"/>
  <c r="W42" i="25"/>
  <c r="X42" i="25"/>
  <c r="Y42" i="25"/>
  <c r="Z42" i="25"/>
  <c r="AA42" i="25"/>
  <c r="AB42" i="25"/>
  <c r="AC42" i="25"/>
  <c r="AD42" i="25"/>
  <c r="AE42" i="25"/>
  <c r="AF42" i="25"/>
  <c r="AG42" i="25"/>
  <c r="AH42" i="25"/>
  <c r="AI42" i="25"/>
  <c r="AJ42" i="25"/>
  <c r="AK42" i="25"/>
  <c r="AL42" i="25"/>
  <c r="AM42" i="25"/>
  <c r="AN42" i="25"/>
  <c r="AO42" i="25"/>
  <c r="AP42" i="25"/>
  <c r="AQ42" i="25"/>
  <c r="AR42" i="25"/>
  <c r="AS42" i="25"/>
  <c r="AT42" i="25"/>
  <c r="AU42" i="25"/>
  <c r="AV42" i="25"/>
  <c r="AW42" i="25"/>
  <c r="AX42" i="25"/>
  <c r="AY42" i="25"/>
  <c r="AZ42" i="25"/>
  <c r="BA42" i="25"/>
  <c r="BB42" i="25"/>
  <c r="BC42" i="25"/>
  <c r="BD42" i="25"/>
  <c r="BE42" i="25"/>
  <c r="C43" i="25"/>
  <c r="D43" i="25"/>
  <c r="E43" i="25"/>
  <c r="F43" i="25"/>
  <c r="G43" i="25"/>
  <c r="H43" i="25"/>
  <c r="I43" i="25"/>
  <c r="J43" i="25"/>
  <c r="K43" i="25"/>
  <c r="L43" i="25"/>
  <c r="M43" i="25"/>
  <c r="N43" i="25"/>
  <c r="O43" i="25"/>
  <c r="P43" i="25"/>
  <c r="Q43" i="25"/>
  <c r="R43" i="25"/>
  <c r="S43" i="25"/>
  <c r="T43" i="25"/>
  <c r="U43" i="25"/>
  <c r="V43" i="25"/>
  <c r="W43" i="25"/>
  <c r="X43" i="25"/>
  <c r="Y43" i="25"/>
  <c r="Z43" i="25"/>
  <c r="AA43" i="25"/>
  <c r="AB43" i="25"/>
  <c r="AC43" i="25"/>
  <c r="AD43" i="25"/>
  <c r="AE43" i="25"/>
  <c r="AF43" i="25"/>
  <c r="AG43" i="25"/>
  <c r="AH43" i="25"/>
  <c r="AI43" i="25"/>
  <c r="AJ43" i="25"/>
  <c r="AK43" i="25"/>
  <c r="AL43" i="25"/>
  <c r="AM43" i="25"/>
  <c r="AN43" i="25"/>
  <c r="AO43" i="25"/>
  <c r="AP43" i="25"/>
  <c r="AQ43" i="25"/>
  <c r="AR43" i="25"/>
  <c r="AS43" i="25"/>
  <c r="AT43" i="25"/>
  <c r="AU43" i="25"/>
  <c r="AV43" i="25"/>
  <c r="AW43" i="25"/>
  <c r="AX43" i="25"/>
  <c r="AY43" i="25"/>
  <c r="AZ43" i="25"/>
  <c r="BA43" i="25"/>
  <c r="BB43" i="25"/>
  <c r="BC43" i="25"/>
  <c r="BD43" i="25"/>
  <c r="BE43" i="25"/>
  <c r="C44" i="25"/>
  <c r="D44" i="25"/>
  <c r="E44" i="25"/>
  <c r="F44" i="25"/>
  <c r="G44" i="25"/>
  <c r="H44" i="25"/>
  <c r="I44" i="25"/>
  <c r="J44" i="25"/>
  <c r="K44" i="25"/>
  <c r="L44" i="25"/>
  <c r="M44" i="25"/>
  <c r="N44" i="25"/>
  <c r="O44" i="25"/>
  <c r="P44" i="25"/>
  <c r="Q44" i="25"/>
  <c r="R44" i="25"/>
  <c r="S44" i="25"/>
  <c r="T44" i="25"/>
  <c r="U44" i="25"/>
  <c r="V44" i="25"/>
  <c r="W44" i="25"/>
  <c r="X44" i="25"/>
  <c r="Y44" i="25"/>
  <c r="Z44" i="25"/>
  <c r="AA44" i="25"/>
  <c r="AB44" i="25"/>
  <c r="AC44" i="25"/>
  <c r="AD44" i="25"/>
  <c r="AE44" i="25"/>
  <c r="AF44" i="25"/>
  <c r="AG44" i="25"/>
  <c r="AH44" i="25"/>
  <c r="AI44" i="25"/>
  <c r="AJ44" i="25"/>
  <c r="AK44" i="25"/>
  <c r="AL44" i="25"/>
  <c r="AM44" i="25"/>
  <c r="AN44" i="25"/>
  <c r="AO44" i="25"/>
  <c r="AP44" i="25"/>
  <c r="AQ44" i="25"/>
  <c r="AR44" i="25"/>
  <c r="AS44" i="25"/>
  <c r="AT44" i="25"/>
  <c r="AU44" i="25"/>
  <c r="AV44" i="25"/>
  <c r="AW44" i="25"/>
  <c r="AX44" i="25"/>
  <c r="AY44" i="25"/>
  <c r="AZ44" i="25"/>
  <c r="BA44" i="25"/>
  <c r="BB44" i="25"/>
  <c r="BC44" i="25"/>
  <c r="BD44" i="25"/>
  <c r="BE44" i="25"/>
  <c r="D28" i="25"/>
  <c r="E28" i="25"/>
  <c r="F28" i="25"/>
  <c r="G28" i="25"/>
  <c r="H28" i="25"/>
  <c r="I28" i="25"/>
  <c r="J28" i="25"/>
  <c r="K28" i="25"/>
  <c r="L28" i="25"/>
  <c r="M28" i="25"/>
  <c r="N28" i="25"/>
  <c r="O28" i="25"/>
  <c r="P28" i="25"/>
  <c r="Q28" i="25"/>
  <c r="R28" i="25"/>
  <c r="S28" i="25"/>
  <c r="T28" i="25"/>
  <c r="U28" i="25"/>
  <c r="V28" i="25"/>
  <c r="W28" i="25"/>
  <c r="X28" i="25"/>
  <c r="Y28" i="25"/>
  <c r="Z28" i="25"/>
  <c r="AA28" i="25"/>
  <c r="AB28" i="25"/>
  <c r="AC28" i="25"/>
  <c r="AD28" i="25"/>
  <c r="AE28" i="25"/>
  <c r="AF28" i="25"/>
  <c r="AG28" i="25"/>
  <c r="AH28" i="25"/>
  <c r="AI28" i="25"/>
  <c r="AJ28" i="25"/>
  <c r="AK28" i="25"/>
  <c r="AL28" i="25"/>
  <c r="AM28" i="25"/>
  <c r="AN28" i="25"/>
  <c r="AO28" i="25"/>
  <c r="AP28" i="25"/>
  <c r="AQ28" i="25"/>
  <c r="AR28" i="25"/>
  <c r="AS28" i="25"/>
  <c r="AT28" i="25"/>
  <c r="AU28" i="25"/>
  <c r="AV28" i="25"/>
  <c r="AW28" i="25"/>
  <c r="AX28" i="25"/>
  <c r="AY28" i="25"/>
  <c r="AZ28" i="25"/>
  <c r="BA28" i="25"/>
  <c r="BB28" i="25"/>
  <c r="BC28" i="25"/>
  <c r="BD28" i="25"/>
  <c r="BE28" i="25"/>
  <c r="C28" i="25"/>
  <c r="C29" i="31"/>
  <c r="D29"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AG29" i="31"/>
  <c r="AH29" i="31"/>
  <c r="AI29" i="31"/>
  <c r="AJ29" i="31"/>
  <c r="AK29" i="31"/>
  <c r="C30" i="31"/>
  <c r="D30" i="31"/>
  <c r="E30" i="31"/>
  <c r="F30" i="31"/>
  <c r="G30" i="31"/>
  <c r="H30" i="31"/>
  <c r="I30" i="31"/>
  <c r="J30" i="31"/>
  <c r="K30" i="31"/>
  <c r="L30" i="31"/>
  <c r="M30" i="31"/>
  <c r="N30" i="31"/>
  <c r="O30" i="31"/>
  <c r="P30" i="31"/>
  <c r="Q30" i="31"/>
  <c r="R30" i="31"/>
  <c r="S30" i="31"/>
  <c r="T30" i="31"/>
  <c r="U30" i="31"/>
  <c r="V30" i="31"/>
  <c r="W30" i="31"/>
  <c r="X30" i="31"/>
  <c r="Y30" i="31"/>
  <c r="Z30" i="31"/>
  <c r="AA30" i="31"/>
  <c r="AB30" i="31"/>
  <c r="AC30" i="31"/>
  <c r="AD30" i="31"/>
  <c r="AE30" i="31"/>
  <c r="AF30" i="31"/>
  <c r="AG30" i="31"/>
  <c r="AH30" i="31"/>
  <c r="AI30" i="31"/>
  <c r="AJ30" i="31"/>
  <c r="AK30" i="31"/>
  <c r="C31" i="31"/>
  <c r="D31" i="31"/>
  <c r="E31" i="31"/>
  <c r="F31" i="31"/>
  <c r="G31" i="31"/>
  <c r="H31" i="31"/>
  <c r="I31" i="31"/>
  <c r="J31" i="31"/>
  <c r="K31" i="31"/>
  <c r="L31" i="31"/>
  <c r="M31" i="31"/>
  <c r="N31" i="31"/>
  <c r="O31" i="31"/>
  <c r="P31" i="31"/>
  <c r="Q31" i="31"/>
  <c r="R31" i="31"/>
  <c r="S31" i="31"/>
  <c r="T31" i="31"/>
  <c r="U31" i="31"/>
  <c r="V31" i="31"/>
  <c r="W31" i="31"/>
  <c r="X31" i="31"/>
  <c r="Y31" i="31"/>
  <c r="Z31" i="31"/>
  <c r="AA31" i="31"/>
  <c r="AB31" i="31"/>
  <c r="AC31" i="31"/>
  <c r="AD31" i="31"/>
  <c r="AE31" i="31"/>
  <c r="AF31" i="31"/>
  <c r="AG31" i="31"/>
  <c r="AH31" i="31"/>
  <c r="AI31" i="31"/>
  <c r="AJ31" i="31"/>
  <c r="AK31" i="31"/>
  <c r="C32" i="31"/>
  <c r="D32" i="31"/>
  <c r="E32" i="31"/>
  <c r="F32" i="31"/>
  <c r="G32" i="31"/>
  <c r="H32" i="31"/>
  <c r="I32" i="31"/>
  <c r="J32" i="31"/>
  <c r="K32" i="31"/>
  <c r="L32" i="31"/>
  <c r="M32" i="31"/>
  <c r="N32" i="31"/>
  <c r="O32" i="31"/>
  <c r="P32" i="31"/>
  <c r="Q32" i="31"/>
  <c r="R32" i="31"/>
  <c r="S32" i="31"/>
  <c r="T32" i="31"/>
  <c r="U32" i="31"/>
  <c r="V32" i="31"/>
  <c r="W32" i="31"/>
  <c r="X32" i="31"/>
  <c r="Y32" i="31"/>
  <c r="Z32" i="31"/>
  <c r="AA32" i="31"/>
  <c r="AB32" i="31"/>
  <c r="AC32" i="31"/>
  <c r="AD32" i="31"/>
  <c r="AE32" i="31"/>
  <c r="AF32" i="31"/>
  <c r="AG32" i="31"/>
  <c r="AH32" i="31"/>
  <c r="AI32" i="31"/>
  <c r="AJ32" i="31"/>
  <c r="AK32" i="31"/>
  <c r="C33" i="31"/>
  <c r="D33" i="31"/>
  <c r="E33" i="31"/>
  <c r="F33" i="31"/>
  <c r="G33" i="31"/>
  <c r="H33" i="31"/>
  <c r="I33" i="31"/>
  <c r="J33" i="31"/>
  <c r="K33" i="31"/>
  <c r="L33" i="31"/>
  <c r="M33" i="31"/>
  <c r="N33" i="31"/>
  <c r="O33" i="31"/>
  <c r="P33" i="31"/>
  <c r="Q33" i="31"/>
  <c r="R33" i="31"/>
  <c r="S33" i="31"/>
  <c r="T33" i="31"/>
  <c r="U33" i="31"/>
  <c r="V33" i="31"/>
  <c r="W33" i="31"/>
  <c r="X33" i="31"/>
  <c r="Y33" i="31"/>
  <c r="Z33" i="31"/>
  <c r="AA33" i="31"/>
  <c r="AB33" i="31"/>
  <c r="AC33" i="31"/>
  <c r="AD33" i="31"/>
  <c r="AE33" i="31"/>
  <c r="AF33" i="31"/>
  <c r="AG33" i="31"/>
  <c r="AH33" i="31"/>
  <c r="AI33" i="31"/>
  <c r="AJ33" i="31"/>
  <c r="AK33" i="31"/>
  <c r="C34" i="31"/>
  <c r="D34" i="31"/>
  <c r="E34" i="31"/>
  <c r="F34" i="31"/>
  <c r="G34" i="31"/>
  <c r="H34" i="31"/>
  <c r="I34" i="31"/>
  <c r="J34" i="31"/>
  <c r="K34" i="31"/>
  <c r="L34" i="31"/>
  <c r="M34" i="31"/>
  <c r="N34" i="31"/>
  <c r="O34" i="31"/>
  <c r="P34" i="31"/>
  <c r="Q34" i="31"/>
  <c r="R34" i="31"/>
  <c r="S34" i="31"/>
  <c r="T34" i="31"/>
  <c r="U34" i="31"/>
  <c r="V34" i="31"/>
  <c r="W34" i="31"/>
  <c r="X34" i="31"/>
  <c r="Y34" i="31"/>
  <c r="Z34" i="31"/>
  <c r="AA34" i="31"/>
  <c r="AB34" i="31"/>
  <c r="AC34" i="31"/>
  <c r="AD34" i="31"/>
  <c r="AE34" i="31"/>
  <c r="AF34" i="31"/>
  <c r="AG34" i="31"/>
  <c r="AH34" i="31"/>
  <c r="AI34" i="31"/>
  <c r="AJ34" i="31"/>
  <c r="AK34" i="31"/>
  <c r="C35" i="31"/>
  <c r="D35" i="31"/>
  <c r="E35" i="31"/>
  <c r="F35" i="31"/>
  <c r="G35" i="31"/>
  <c r="H35" i="31"/>
  <c r="I35" i="31"/>
  <c r="J35" i="31"/>
  <c r="K35" i="31"/>
  <c r="L35" i="31"/>
  <c r="M35" i="31"/>
  <c r="N35" i="31"/>
  <c r="O35" i="31"/>
  <c r="P35" i="31"/>
  <c r="Q35" i="31"/>
  <c r="R35" i="31"/>
  <c r="S35" i="31"/>
  <c r="T35" i="31"/>
  <c r="U35" i="31"/>
  <c r="V35" i="31"/>
  <c r="W35" i="31"/>
  <c r="X35" i="31"/>
  <c r="Y35" i="31"/>
  <c r="Z35" i="31"/>
  <c r="AA35" i="31"/>
  <c r="AB35" i="31"/>
  <c r="AC35" i="31"/>
  <c r="AD35" i="31"/>
  <c r="AE35" i="31"/>
  <c r="AF35" i="31"/>
  <c r="AG35" i="31"/>
  <c r="AH35" i="31"/>
  <c r="AI35" i="31"/>
  <c r="AJ35" i="31"/>
  <c r="AK35" i="31"/>
  <c r="C36" i="31"/>
  <c r="D36" i="31"/>
  <c r="E36" i="31"/>
  <c r="F36" i="31"/>
  <c r="G36" i="31"/>
  <c r="H36" i="31"/>
  <c r="I36" i="31"/>
  <c r="J36" i="31"/>
  <c r="K36" i="31"/>
  <c r="L36" i="31"/>
  <c r="M36" i="31"/>
  <c r="N36" i="31"/>
  <c r="O36" i="31"/>
  <c r="P36" i="31"/>
  <c r="Q36" i="31"/>
  <c r="R36" i="31"/>
  <c r="S36" i="31"/>
  <c r="T36" i="31"/>
  <c r="U36" i="31"/>
  <c r="V36" i="31"/>
  <c r="W36" i="31"/>
  <c r="X36" i="31"/>
  <c r="Y36" i="31"/>
  <c r="Z36" i="31"/>
  <c r="AA36" i="31"/>
  <c r="AB36" i="31"/>
  <c r="AC36" i="31"/>
  <c r="AD36" i="31"/>
  <c r="AE36" i="31"/>
  <c r="AF36" i="31"/>
  <c r="AG36" i="31"/>
  <c r="AH36" i="31"/>
  <c r="AI36" i="31"/>
  <c r="AJ36" i="31"/>
  <c r="AK36" i="31"/>
  <c r="C37" i="31"/>
  <c r="D37" i="31"/>
  <c r="E37" i="31"/>
  <c r="F37" i="31"/>
  <c r="G37" i="31"/>
  <c r="H37" i="31"/>
  <c r="I37" i="31"/>
  <c r="J37" i="31"/>
  <c r="K37" i="31"/>
  <c r="L37" i="31"/>
  <c r="M37" i="31"/>
  <c r="N37" i="31"/>
  <c r="O37" i="31"/>
  <c r="P37" i="31"/>
  <c r="Q37" i="31"/>
  <c r="R37" i="31"/>
  <c r="S37" i="31"/>
  <c r="T37" i="31"/>
  <c r="U37" i="31"/>
  <c r="V37" i="31"/>
  <c r="W37" i="31"/>
  <c r="X37" i="31"/>
  <c r="Y37" i="31"/>
  <c r="Z37" i="31"/>
  <c r="AA37" i="31"/>
  <c r="AB37" i="31"/>
  <c r="AC37" i="31"/>
  <c r="AD37" i="31"/>
  <c r="AE37" i="31"/>
  <c r="AF37" i="31"/>
  <c r="AG37" i="31"/>
  <c r="AH37" i="31"/>
  <c r="AI37" i="31"/>
  <c r="AJ37" i="31"/>
  <c r="AK37" i="31"/>
  <c r="C38" i="31"/>
  <c r="D38" i="31"/>
  <c r="E38" i="31"/>
  <c r="F38" i="31"/>
  <c r="G38" i="31"/>
  <c r="H38" i="31"/>
  <c r="I38" i="31"/>
  <c r="J38" i="31"/>
  <c r="K38" i="31"/>
  <c r="L38" i="31"/>
  <c r="M38" i="31"/>
  <c r="N38" i="31"/>
  <c r="O38" i="31"/>
  <c r="P38" i="31"/>
  <c r="Q38" i="31"/>
  <c r="R38" i="31"/>
  <c r="S38" i="31"/>
  <c r="T38" i="31"/>
  <c r="U38" i="31"/>
  <c r="V38" i="31"/>
  <c r="W38" i="31"/>
  <c r="X38" i="31"/>
  <c r="Y38" i="31"/>
  <c r="Z38" i="31"/>
  <c r="AA38" i="31"/>
  <c r="AB38" i="31"/>
  <c r="AC38" i="31"/>
  <c r="AD38" i="31"/>
  <c r="AE38" i="31"/>
  <c r="AF38" i="31"/>
  <c r="AG38" i="31"/>
  <c r="AH38" i="31"/>
  <c r="AI38" i="31"/>
  <c r="AJ38" i="31"/>
  <c r="AK38" i="31"/>
  <c r="C39" i="31"/>
  <c r="D39" i="31"/>
  <c r="E39" i="31"/>
  <c r="F39" i="31"/>
  <c r="G39" i="31"/>
  <c r="H39" i="31"/>
  <c r="I39" i="31"/>
  <c r="J39" i="31"/>
  <c r="K39" i="31"/>
  <c r="L39" i="31"/>
  <c r="M39" i="31"/>
  <c r="N39" i="31"/>
  <c r="O39" i="31"/>
  <c r="P39" i="31"/>
  <c r="Q39" i="31"/>
  <c r="R39" i="31"/>
  <c r="S39" i="31"/>
  <c r="T39" i="31"/>
  <c r="U39" i="31"/>
  <c r="V39" i="31"/>
  <c r="W39" i="31"/>
  <c r="X39" i="31"/>
  <c r="Y39" i="31"/>
  <c r="Z39" i="31"/>
  <c r="AA39" i="31"/>
  <c r="AB39" i="31"/>
  <c r="AC39" i="31"/>
  <c r="AD39" i="31"/>
  <c r="AE39" i="31"/>
  <c r="AF39" i="31"/>
  <c r="AG39" i="31"/>
  <c r="AH39" i="31"/>
  <c r="AI39" i="31"/>
  <c r="AJ39" i="31"/>
  <c r="AK39" i="31"/>
  <c r="C40" i="31"/>
  <c r="D40" i="31"/>
  <c r="E40" i="31"/>
  <c r="F40" i="31"/>
  <c r="G40" i="31"/>
  <c r="H40" i="31"/>
  <c r="I40" i="31"/>
  <c r="J40" i="31"/>
  <c r="K40" i="31"/>
  <c r="L40" i="31"/>
  <c r="M40" i="31"/>
  <c r="N40" i="31"/>
  <c r="O40" i="31"/>
  <c r="P40" i="31"/>
  <c r="Q40" i="31"/>
  <c r="R40" i="31"/>
  <c r="S40" i="31"/>
  <c r="T40" i="31"/>
  <c r="U40" i="31"/>
  <c r="V40" i="31"/>
  <c r="W40" i="31"/>
  <c r="X40" i="31"/>
  <c r="Y40" i="31"/>
  <c r="Z40" i="31"/>
  <c r="AA40" i="31"/>
  <c r="AB40" i="31"/>
  <c r="AC40" i="31"/>
  <c r="AD40" i="31"/>
  <c r="AE40" i="31"/>
  <c r="AF40" i="31"/>
  <c r="AG40" i="31"/>
  <c r="AH40" i="31"/>
  <c r="AI40" i="31"/>
  <c r="AJ40" i="31"/>
  <c r="AK40" i="31"/>
  <c r="C41" i="31"/>
  <c r="D41" i="31"/>
  <c r="E41" i="31"/>
  <c r="F41" i="31"/>
  <c r="G41" i="31"/>
  <c r="H41" i="31"/>
  <c r="I41" i="31"/>
  <c r="J41" i="31"/>
  <c r="K41" i="31"/>
  <c r="L41" i="31"/>
  <c r="M41" i="31"/>
  <c r="N41" i="31"/>
  <c r="O41" i="31"/>
  <c r="P41" i="31"/>
  <c r="Q41" i="31"/>
  <c r="R41" i="31"/>
  <c r="S41" i="31"/>
  <c r="T41" i="31"/>
  <c r="U41" i="31"/>
  <c r="V41" i="31"/>
  <c r="W41" i="31"/>
  <c r="X41" i="31"/>
  <c r="Y41" i="31"/>
  <c r="Z41" i="31"/>
  <c r="AA41" i="31"/>
  <c r="AB41" i="31"/>
  <c r="AC41" i="31"/>
  <c r="AD41" i="31"/>
  <c r="AE41" i="31"/>
  <c r="AF41" i="31"/>
  <c r="AG41" i="31"/>
  <c r="AH41" i="31"/>
  <c r="AI41" i="31"/>
  <c r="AJ41" i="31"/>
  <c r="AK41" i="31"/>
  <c r="C42" i="31"/>
  <c r="D42" i="31"/>
  <c r="E42" i="31"/>
  <c r="F42" i="31"/>
  <c r="G42" i="31"/>
  <c r="H42" i="31"/>
  <c r="I42" i="31"/>
  <c r="J42" i="31"/>
  <c r="K42" i="31"/>
  <c r="L42" i="31"/>
  <c r="M42" i="31"/>
  <c r="N42" i="31"/>
  <c r="O42" i="31"/>
  <c r="P42" i="31"/>
  <c r="Q42" i="31"/>
  <c r="R42" i="31"/>
  <c r="S42" i="31"/>
  <c r="T42" i="31"/>
  <c r="U42" i="31"/>
  <c r="V42" i="31"/>
  <c r="W42" i="31"/>
  <c r="X42" i="31"/>
  <c r="Y42" i="31"/>
  <c r="Z42" i="31"/>
  <c r="AA42" i="31"/>
  <c r="AB42" i="31"/>
  <c r="AC42" i="31"/>
  <c r="AD42" i="31"/>
  <c r="AE42" i="31"/>
  <c r="AF42" i="31"/>
  <c r="AG42" i="31"/>
  <c r="AH42" i="31"/>
  <c r="AI42" i="31"/>
  <c r="AJ42" i="31"/>
  <c r="AK42" i="31"/>
  <c r="C43" i="31"/>
  <c r="D43" i="31"/>
  <c r="E43" i="31"/>
  <c r="F43" i="31"/>
  <c r="G43" i="31"/>
  <c r="H43" i="31"/>
  <c r="I43" i="31"/>
  <c r="J43" i="31"/>
  <c r="K43" i="31"/>
  <c r="L43" i="31"/>
  <c r="M43" i="31"/>
  <c r="N43" i="31"/>
  <c r="O43" i="31"/>
  <c r="P43" i="31"/>
  <c r="Q43" i="31"/>
  <c r="R43" i="31"/>
  <c r="S43" i="31"/>
  <c r="T43" i="31"/>
  <c r="U43" i="31"/>
  <c r="V43" i="31"/>
  <c r="W43" i="31"/>
  <c r="X43" i="31"/>
  <c r="Y43" i="31"/>
  <c r="Z43" i="31"/>
  <c r="AA43" i="31"/>
  <c r="AB43" i="31"/>
  <c r="AC43" i="31"/>
  <c r="AD43" i="31"/>
  <c r="AE43" i="31"/>
  <c r="AF43" i="31"/>
  <c r="AG43" i="31"/>
  <c r="AH43" i="31"/>
  <c r="AI43" i="31"/>
  <c r="AJ43" i="31"/>
  <c r="AK43" i="31"/>
  <c r="C44" i="31"/>
  <c r="D44" i="31"/>
  <c r="E44" i="31"/>
  <c r="F44" i="31"/>
  <c r="G44" i="31"/>
  <c r="H44" i="31"/>
  <c r="I44" i="31"/>
  <c r="J44" i="31"/>
  <c r="K44" i="31"/>
  <c r="L44" i="31"/>
  <c r="M44" i="31"/>
  <c r="N44" i="31"/>
  <c r="O44" i="31"/>
  <c r="P44" i="31"/>
  <c r="Q44" i="31"/>
  <c r="R44" i="31"/>
  <c r="S44" i="31"/>
  <c r="T44" i="31"/>
  <c r="U44" i="31"/>
  <c r="V44" i="31"/>
  <c r="W44" i="31"/>
  <c r="X44" i="31"/>
  <c r="Y44" i="31"/>
  <c r="Z44" i="31"/>
  <c r="AA44" i="31"/>
  <c r="AB44" i="31"/>
  <c r="AC44" i="31"/>
  <c r="AD44" i="31"/>
  <c r="AE44" i="31"/>
  <c r="AF44" i="31"/>
  <c r="AG44" i="31"/>
  <c r="AH44" i="31"/>
  <c r="AI44" i="31"/>
  <c r="AJ44" i="31"/>
  <c r="AK44" i="31"/>
  <c r="D28"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AG28" i="31"/>
  <c r="AH28" i="31"/>
  <c r="AI28" i="31"/>
  <c r="AJ28" i="31"/>
  <c r="AK28" i="31"/>
  <c r="C28" i="31"/>
  <c r="AO23" i="31"/>
  <c r="AO45" i="31" s="1"/>
  <c r="BI23" i="25"/>
  <c r="BI45" i="25" s="1"/>
  <c r="AK29" i="23"/>
  <c r="AK30" i="23"/>
  <c r="AK31" i="23"/>
  <c r="AK32" i="23"/>
  <c r="AK33" i="23"/>
  <c r="AK34" i="23"/>
  <c r="AK35" i="23"/>
  <c r="AK36" i="23"/>
  <c r="AK37" i="23"/>
  <c r="AK38" i="23"/>
  <c r="AK39" i="23"/>
  <c r="AK40" i="23"/>
  <c r="AK41" i="23"/>
  <c r="AK42" i="23"/>
  <c r="AK43" i="23"/>
  <c r="AK44" i="23"/>
  <c r="AK28" i="23"/>
  <c r="AO23" i="23"/>
  <c r="AO45" i="23" s="1"/>
  <c r="AK29" i="35"/>
  <c r="AK30" i="35"/>
  <c r="AK31" i="35"/>
  <c r="AK32" i="35"/>
  <c r="AK33" i="35"/>
  <c r="AK34" i="35"/>
  <c r="AK35" i="35"/>
  <c r="AK36" i="35"/>
  <c r="AK37" i="35"/>
  <c r="AK38" i="35"/>
  <c r="AK39" i="35"/>
  <c r="AK40" i="35"/>
  <c r="AK41" i="35"/>
  <c r="AK42" i="35"/>
  <c r="AK43" i="35"/>
  <c r="AK44" i="35"/>
  <c r="AK28" i="35"/>
  <c r="AO23" i="35"/>
  <c r="AO45" i="35" s="1"/>
  <c r="AK29" i="28"/>
  <c r="AK30" i="28"/>
  <c r="AK31" i="28"/>
  <c r="AK32" i="28"/>
  <c r="AK33" i="28"/>
  <c r="AK34" i="28"/>
  <c r="AK35" i="28"/>
  <c r="AK36" i="28"/>
  <c r="AK37" i="28"/>
  <c r="AK38" i="28"/>
  <c r="AK39" i="28"/>
  <c r="AK40" i="28"/>
  <c r="AK41" i="28"/>
  <c r="AK42" i="28"/>
  <c r="AK43" i="28"/>
  <c r="AK44" i="28"/>
  <c r="AK28" i="28"/>
  <c r="AO23" i="28"/>
  <c r="AO45" i="28" s="1"/>
  <c r="E23" i="43"/>
  <c r="E45" i="43" s="1"/>
  <c r="BE29" i="2"/>
  <c r="BE30" i="2"/>
  <c r="BE31" i="2"/>
  <c r="BE32" i="2"/>
  <c r="BE33" i="2"/>
  <c r="BE34" i="2"/>
  <c r="BE35" i="2"/>
  <c r="BE36" i="2"/>
  <c r="BE37" i="2"/>
  <c r="BE38" i="2"/>
  <c r="BE39" i="2"/>
  <c r="BE40" i="2"/>
  <c r="BE41" i="2"/>
  <c r="BE42" i="2"/>
  <c r="BE43" i="2"/>
  <c r="BE44" i="2"/>
  <c r="BE28" i="2"/>
  <c r="BI23" i="2"/>
  <c r="J64" i="1"/>
  <c r="I64" i="1"/>
  <c r="H64" i="1"/>
  <c r="J63" i="1"/>
  <c r="I63" i="1"/>
  <c r="H63" i="1"/>
  <c r="O45" i="44" l="1"/>
  <c r="C65" i="1"/>
  <c r="G69" i="1" s="1"/>
  <c r="BJ45" i="2"/>
  <c r="C64" i="1"/>
  <c r="G68" i="1" s="1"/>
  <c r="BI45" i="2"/>
  <c r="AJ29" i="35"/>
  <c r="AJ30" i="35"/>
  <c r="AJ31" i="35"/>
  <c r="AJ32" i="35"/>
  <c r="AJ33" i="35"/>
  <c r="AJ34" i="35"/>
  <c r="AJ35" i="35"/>
  <c r="AJ36" i="35"/>
  <c r="AJ37" i="35"/>
  <c r="AJ38" i="35"/>
  <c r="AJ39" i="35"/>
  <c r="AJ40" i="35"/>
  <c r="AJ41" i="35"/>
  <c r="AJ42" i="35"/>
  <c r="AJ43" i="35"/>
  <c r="AJ44" i="35"/>
  <c r="AJ28" i="35"/>
  <c r="T29" i="39"/>
  <c r="T30" i="39"/>
  <c r="T31" i="39"/>
  <c r="T32" i="39"/>
  <c r="T33" i="39"/>
  <c r="T34" i="39"/>
  <c r="T35" i="39"/>
  <c r="T36" i="39"/>
  <c r="T37" i="39"/>
  <c r="T38" i="39"/>
  <c r="T39" i="39"/>
  <c r="T40" i="39"/>
  <c r="T41" i="39"/>
  <c r="T42" i="39"/>
  <c r="T43" i="39"/>
  <c r="T44" i="39"/>
  <c r="T28" i="39"/>
  <c r="X23" i="39"/>
  <c r="X45" i="39" s="1"/>
  <c r="T29" i="37"/>
  <c r="T30" i="37"/>
  <c r="T31" i="37"/>
  <c r="T32" i="37"/>
  <c r="T33" i="37"/>
  <c r="T34" i="37"/>
  <c r="T35" i="37"/>
  <c r="T36" i="37"/>
  <c r="T37" i="37"/>
  <c r="T38" i="37"/>
  <c r="T39" i="37"/>
  <c r="T40" i="37"/>
  <c r="T41" i="37"/>
  <c r="T42" i="37"/>
  <c r="T43" i="37"/>
  <c r="T44" i="37"/>
  <c r="T28" i="37"/>
  <c r="T29" i="38"/>
  <c r="T30" i="38"/>
  <c r="T31" i="38"/>
  <c r="T32" i="38"/>
  <c r="T33" i="38"/>
  <c r="T34" i="38"/>
  <c r="T35" i="38"/>
  <c r="T36" i="38"/>
  <c r="T37" i="38"/>
  <c r="T38" i="38"/>
  <c r="T39" i="38"/>
  <c r="T40" i="38"/>
  <c r="T41" i="38"/>
  <c r="T42" i="38"/>
  <c r="T43" i="38"/>
  <c r="T44" i="38"/>
  <c r="T28" i="38"/>
  <c r="X23" i="38"/>
  <c r="X45" i="38" s="1"/>
  <c r="X23" i="37"/>
  <c r="X45" i="37" s="1"/>
  <c r="AN23" i="31"/>
  <c r="AN45" i="31" s="1"/>
  <c r="BH23" i="25"/>
  <c r="BH45" i="25" s="1"/>
  <c r="AJ44" i="23"/>
  <c r="AJ29" i="23"/>
  <c r="AJ30" i="23"/>
  <c r="AJ31" i="23"/>
  <c r="AJ32" i="23"/>
  <c r="AJ33" i="23"/>
  <c r="AJ34" i="23"/>
  <c r="AJ35" i="23"/>
  <c r="AJ36" i="23"/>
  <c r="AJ37" i="23"/>
  <c r="AJ38" i="23"/>
  <c r="AJ39" i="23"/>
  <c r="AJ40" i="23"/>
  <c r="AJ41" i="23"/>
  <c r="AJ42" i="23"/>
  <c r="AJ43" i="23"/>
  <c r="AJ28" i="23"/>
  <c r="AN23" i="23"/>
  <c r="AN45" i="23" s="1"/>
  <c r="AN23" i="35"/>
  <c r="AN45" i="35" s="1"/>
  <c r="AJ29" i="28"/>
  <c r="AJ30" i="28"/>
  <c r="AJ31" i="28"/>
  <c r="AJ32" i="28"/>
  <c r="AJ33" i="28"/>
  <c r="AJ34" i="28"/>
  <c r="AJ35" i="28"/>
  <c r="AJ36" i="28"/>
  <c r="AJ37" i="28"/>
  <c r="AJ38" i="28"/>
  <c r="AJ39" i="28"/>
  <c r="AJ40" i="28"/>
  <c r="AJ41" i="28"/>
  <c r="AJ42" i="28"/>
  <c r="AJ43" i="28"/>
  <c r="AJ44" i="28"/>
  <c r="AJ28" i="28"/>
  <c r="AN23" i="28"/>
  <c r="AN45" i="28" s="1"/>
  <c r="BC6" i="28"/>
  <c r="BD6" i="28"/>
  <c r="BE6" i="28"/>
  <c r="BF6" i="28"/>
  <c r="BG6" i="28"/>
  <c r="BH6" i="28"/>
  <c r="BI6" i="28"/>
  <c r="BJ6" i="28"/>
  <c r="BK6" i="28"/>
  <c r="BG28" i="28" s="1"/>
  <c r="D23" i="43"/>
  <c r="BD29" i="2"/>
  <c r="BD30" i="2"/>
  <c r="BD31" i="2"/>
  <c r="BD32" i="2"/>
  <c r="BD33" i="2"/>
  <c r="BD34" i="2"/>
  <c r="BD35" i="2"/>
  <c r="BD36" i="2"/>
  <c r="BD37" i="2"/>
  <c r="BD38" i="2"/>
  <c r="BD39" i="2"/>
  <c r="BD40" i="2"/>
  <c r="BD41" i="2"/>
  <c r="BD42" i="2"/>
  <c r="BD43" i="2"/>
  <c r="BD44" i="2"/>
  <c r="BD28" i="2"/>
  <c r="BH23" i="2"/>
  <c r="S29" i="39"/>
  <c r="S30" i="39"/>
  <c r="S35" i="39"/>
  <c r="S36" i="39"/>
  <c r="S37" i="39"/>
  <c r="S38" i="39"/>
  <c r="S39" i="39"/>
  <c r="S40" i="39"/>
  <c r="S41" i="39"/>
  <c r="S42" i="39"/>
  <c r="S44" i="39"/>
  <c r="W23" i="39"/>
  <c r="S29" i="38"/>
  <c r="S30" i="38"/>
  <c r="S31" i="38"/>
  <c r="S32" i="38"/>
  <c r="S33" i="38"/>
  <c r="S34" i="38"/>
  <c r="S35" i="38"/>
  <c r="S36" i="38"/>
  <c r="S37" i="38"/>
  <c r="S39" i="38"/>
  <c r="S40" i="38"/>
  <c r="S41" i="38"/>
  <c r="S43" i="38"/>
  <c r="S44" i="38"/>
  <c r="S28" i="38"/>
  <c r="W23" i="38"/>
  <c r="S29" i="37"/>
  <c r="S34" i="37"/>
  <c r="S37" i="37"/>
  <c r="S38" i="37"/>
  <c r="S39" i="37"/>
  <c r="S40" i="37"/>
  <c r="W23" i="37"/>
  <c r="W45" i="37" s="1"/>
  <c r="AM23" i="31"/>
  <c r="AM45" i="31" s="1"/>
  <c r="BG23" i="25"/>
  <c r="BG45" i="25" s="1"/>
  <c r="AI29" i="23"/>
  <c r="AI30" i="23"/>
  <c r="AI32" i="23"/>
  <c r="AI33" i="23"/>
  <c r="AI34" i="23"/>
  <c r="AI35" i="23"/>
  <c r="AI36" i="23"/>
  <c r="AI37" i="23"/>
  <c r="AI38" i="23"/>
  <c r="AI39" i="23"/>
  <c r="AI40" i="23"/>
  <c r="AI41" i="23"/>
  <c r="AI42" i="23"/>
  <c r="AI43" i="23"/>
  <c r="AI28" i="23"/>
  <c r="AM23" i="23"/>
  <c r="AM45" i="23" s="1"/>
  <c r="AI29" i="35"/>
  <c r="AI30" i="35"/>
  <c r="AI31" i="35"/>
  <c r="AI32" i="35"/>
  <c r="AI33" i="35"/>
  <c r="AI34" i="35"/>
  <c r="AI35" i="35"/>
  <c r="AI36" i="35"/>
  <c r="AI37" i="35"/>
  <c r="AI38" i="35"/>
  <c r="AI39" i="35"/>
  <c r="AI40" i="35"/>
  <c r="AI41" i="35"/>
  <c r="AI42" i="35"/>
  <c r="AI43" i="35"/>
  <c r="AI44" i="35"/>
  <c r="AI28" i="35"/>
  <c r="AM23" i="35"/>
  <c r="AM45" i="35" s="1"/>
  <c r="AI29" i="28"/>
  <c r="AI30" i="28"/>
  <c r="AI31" i="28"/>
  <c r="AI32" i="28"/>
  <c r="AI33" i="28"/>
  <c r="AI34" i="28"/>
  <c r="AI35" i="28"/>
  <c r="AI36" i="28"/>
  <c r="AI37" i="28"/>
  <c r="AI38" i="28"/>
  <c r="AI39" i="28"/>
  <c r="AI40" i="28"/>
  <c r="AI41" i="28"/>
  <c r="AI42" i="28"/>
  <c r="AI43" i="28"/>
  <c r="AI44" i="28"/>
  <c r="AI28" i="28"/>
  <c r="AM23" i="28"/>
  <c r="AM45" i="28" s="1"/>
  <c r="J62" i="1"/>
  <c r="I62" i="1"/>
  <c r="H62" i="1"/>
  <c r="BC29" i="2"/>
  <c r="BC30" i="2"/>
  <c r="BC31" i="2"/>
  <c r="BC32" i="2"/>
  <c r="BC33" i="2"/>
  <c r="BC34" i="2"/>
  <c r="BC35" i="2"/>
  <c r="BC36" i="2"/>
  <c r="BC37" i="2"/>
  <c r="BC38" i="2"/>
  <c r="BC39" i="2"/>
  <c r="BC40" i="2"/>
  <c r="BC41" i="2"/>
  <c r="BC42" i="2"/>
  <c r="BC43" i="2"/>
  <c r="BC44" i="2"/>
  <c r="BC28" i="2"/>
  <c r="BG23" i="2"/>
  <c r="BG45" i="2" s="1"/>
  <c r="S23" i="43" l="1"/>
  <c r="O45" i="43" s="1"/>
  <c r="D45" i="43"/>
  <c r="C63" i="1"/>
  <c r="G67" i="1" s="1"/>
  <c r="BH45" i="2"/>
  <c r="AI23" i="39"/>
  <c r="AE45" i="39" s="1"/>
  <c r="W45" i="39"/>
  <c r="AR23" i="38"/>
  <c r="AN45" i="38" s="1"/>
  <c r="W45" i="38"/>
  <c r="BL23" i="31"/>
  <c r="BH45" i="31" s="1"/>
  <c r="CK23" i="25"/>
  <c r="CG45" i="25" s="1"/>
  <c r="BL23" i="23"/>
  <c r="BH45" i="23" s="1"/>
  <c r="BC23" i="35"/>
  <c r="AY45" i="35" s="1"/>
  <c r="BL23" i="28"/>
  <c r="BH45" i="28" s="1"/>
  <c r="CK23" i="2"/>
  <c r="CG45" i="2" s="1"/>
  <c r="AI23" i="37"/>
  <c r="AE45" i="37" s="1"/>
  <c r="C62" i="1"/>
  <c r="G66" i="1" s="1"/>
  <c r="V23" i="39"/>
  <c r="V45" i="39" s="1"/>
  <c r="R44" i="39"/>
  <c r="AH20" i="39"/>
  <c r="AD42" i="39" s="1"/>
  <c r="AH18" i="39"/>
  <c r="AD40" i="39" s="1"/>
  <c r="AH16" i="39"/>
  <c r="AD38" i="39" s="1"/>
  <c r="AH14" i="39"/>
  <c r="AD36" i="39" s="1"/>
  <c r="AH10" i="39"/>
  <c r="AD32" i="39" s="1"/>
  <c r="R29" i="39"/>
  <c r="AH6" i="39"/>
  <c r="AD28" i="39" s="1"/>
  <c r="R43" i="39"/>
  <c r="R40" i="39"/>
  <c r="AH13" i="39"/>
  <c r="AD35" i="39" s="1"/>
  <c r="AH12" i="39"/>
  <c r="AD34" i="39" s="1"/>
  <c r="R30" i="39"/>
  <c r="R35" i="39"/>
  <c r="R37" i="39"/>
  <c r="R38" i="39"/>
  <c r="R39" i="39"/>
  <c r="R42" i="39"/>
  <c r="AH8" i="39"/>
  <c r="AD30" i="39" s="1"/>
  <c r="AH9" i="39"/>
  <c r="AH11" i="39"/>
  <c r="AH15" i="39"/>
  <c r="AD37" i="39" s="1"/>
  <c r="AH17" i="39"/>
  <c r="AD39" i="39" s="1"/>
  <c r="AH19" i="39"/>
  <c r="AD41" i="39" s="1"/>
  <c r="R29" i="38"/>
  <c r="R30" i="38"/>
  <c r="R31" i="38"/>
  <c r="R32" i="38"/>
  <c r="R33" i="38"/>
  <c r="R34" i="38"/>
  <c r="R35" i="38"/>
  <c r="R36" i="38"/>
  <c r="R37" i="38"/>
  <c r="R38" i="38"/>
  <c r="R39" i="38"/>
  <c r="R40" i="38"/>
  <c r="R41" i="38"/>
  <c r="R42" i="38"/>
  <c r="R43" i="38"/>
  <c r="R44" i="38"/>
  <c r="R28" i="38"/>
  <c r="AQ7" i="38"/>
  <c r="AM29" i="38" s="1"/>
  <c r="AQ8" i="38"/>
  <c r="AM30" i="38" s="1"/>
  <c r="AQ9" i="38"/>
  <c r="AM31" i="38" s="1"/>
  <c r="AQ10" i="38"/>
  <c r="AM32" i="38" s="1"/>
  <c r="AQ11" i="38"/>
  <c r="AM33" i="38" s="1"/>
  <c r="AQ12" i="38"/>
  <c r="AM34" i="38" s="1"/>
  <c r="AQ13" i="38"/>
  <c r="AM35" i="38" s="1"/>
  <c r="AQ14" i="38"/>
  <c r="AM36" i="38" s="1"/>
  <c r="AQ15" i="38"/>
  <c r="AM37" i="38" s="1"/>
  <c r="AQ16" i="38"/>
  <c r="AM38" i="38" s="1"/>
  <c r="AQ17" i="38"/>
  <c r="AM39" i="38" s="1"/>
  <c r="AQ18" i="38"/>
  <c r="AM40" i="38" s="1"/>
  <c r="AQ19" i="38"/>
  <c r="AM41" i="38" s="1"/>
  <c r="AQ20" i="38"/>
  <c r="AM42" i="38" s="1"/>
  <c r="AQ21" i="38"/>
  <c r="AM43" i="38" s="1"/>
  <c r="AQ22" i="38"/>
  <c r="AM44" i="38" s="1"/>
  <c r="AQ6" i="38"/>
  <c r="AM28" i="38" s="1"/>
  <c r="V23" i="38"/>
  <c r="V45" i="38" s="1"/>
  <c r="R38" i="37"/>
  <c r="R39" i="37"/>
  <c r="R40" i="37"/>
  <c r="AH22" i="37"/>
  <c r="AD44" i="37" s="1"/>
  <c r="AH7" i="37"/>
  <c r="AD29" i="37" s="1"/>
  <c r="AH8" i="37"/>
  <c r="AD30" i="37" s="1"/>
  <c r="AH9" i="37"/>
  <c r="AD31" i="37" s="1"/>
  <c r="AH10" i="37"/>
  <c r="AD32" i="37" s="1"/>
  <c r="AH11" i="37"/>
  <c r="AD33" i="37" s="1"/>
  <c r="AH12" i="37"/>
  <c r="AD34" i="37" s="1"/>
  <c r="AH13" i="37"/>
  <c r="AD35" i="37" s="1"/>
  <c r="AH14" i="37"/>
  <c r="AD36" i="37" s="1"/>
  <c r="AH15" i="37"/>
  <c r="AD37" i="37" s="1"/>
  <c r="AH16" i="37"/>
  <c r="AD38" i="37" s="1"/>
  <c r="AH17" i="37"/>
  <c r="AD39" i="37" s="1"/>
  <c r="AH18" i="37"/>
  <c r="AD40" i="37" s="1"/>
  <c r="AH19" i="37"/>
  <c r="AD41" i="37" s="1"/>
  <c r="AH20" i="37"/>
  <c r="AD42" i="37" s="1"/>
  <c r="AH21" i="37"/>
  <c r="AD43" i="37" s="1"/>
  <c r="AH6" i="37"/>
  <c r="AD28" i="37" s="1"/>
  <c r="V23" i="37"/>
  <c r="V45" i="37" s="1"/>
  <c r="BK19" i="31"/>
  <c r="BG41" i="31" s="1"/>
  <c r="BK20" i="31"/>
  <c r="BG42" i="31" s="1"/>
  <c r="BK21" i="31"/>
  <c r="BG43" i="31" s="1"/>
  <c r="BK22" i="31"/>
  <c r="BG44" i="31" s="1"/>
  <c r="BK7" i="31"/>
  <c r="BG29" i="31" s="1"/>
  <c r="BK8" i="31"/>
  <c r="BG30" i="31" s="1"/>
  <c r="BK9" i="31"/>
  <c r="BG31" i="31" s="1"/>
  <c r="BK10" i="31"/>
  <c r="BG32" i="31" s="1"/>
  <c r="BK11" i="31"/>
  <c r="BG33" i="31" s="1"/>
  <c r="BK12" i="31"/>
  <c r="BG34" i="31" s="1"/>
  <c r="BK13" i="31"/>
  <c r="BG35" i="31" s="1"/>
  <c r="BK14" i="31"/>
  <c r="BG36" i="31" s="1"/>
  <c r="BK15" i="31"/>
  <c r="BG37" i="31" s="1"/>
  <c r="BK16" i="31"/>
  <c r="BG38" i="31" s="1"/>
  <c r="BK17" i="31"/>
  <c r="BG39" i="31" s="1"/>
  <c r="BK18" i="31"/>
  <c r="BG40" i="31" s="1"/>
  <c r="BK6" i="31"/>
  <c r="BG28" i="31" s="1"/>
  <c r="AL23" i="31"/>
  <c r="AL45" i="31" s="1"/>
  <c r="CJ7" i="25"/>
  <c r="CF29" i="25" s="1"/>
  <c r="CJ8" i="25"/>
  <c r="CF30" i="25" s="1"/>
  <c r="CJ9" i="25"/>
  <c r="CF31" i="25" s="1"/>
  <c r="CJ10" i="25"/>
  <c r="CF32" i="25" s="1"/>
  <c r="CJ11" i="25"/>
  <c r="CF33" i="25" s="1"/>
  <c r="CJ12" i="25"/>
  <c r="CF34" i="25" s="1"/>
  <c r="CJ13" i="25"/>
  <c r="CF35" i="25" s="1"/>
  <c r="CJ14" i="25"/>
  <c r="CF36" i="25" s="1"/>
  <c r="CJ15" i="25"/>
  <c r="CF37" i="25" s="1"/>
  <c r="CJ16" i="25"/>
  <c r="CF38" i="25" s="1"/>
  <c r="CJ17" i="25"/>
  <c r="CF39" i="25" s="1"/>
  <c r="CJ18" i="25"/>
  <c r="CF40" i="25" s="1"/>
  <c r="CJ19" i="25"/>
  <c r="CF41" i="25" s="1"/>
  <c r="CJ20" i="25"/>
  <c r="CF42" i="25" s="1"/>
  <c r="CJ21" i="25"/>
  <c r="CF43" i="25" s="1"/>
  <c r="CJ22" i="25"/>
  <c r="CF44" i="25" s="1"/>
  <c r="CJ6" i="25"/>
  <c r="CF28" i="25" s="1"/>
  <c r="BF23" i="25"/>
  <c r="BF45" i="25" s="1"/>
  <c r="AH29" i="23"/>
  <c r="AH30" i="23"/>
  <c r="AH31" i="23"/>
  <c r="AH32" i="23"/>
  <c r="AH33" i="23"/>
  <c r="AH34" i="23"/>
  <c r="AH36" i="23"/>
  <c r="AH37" i="23"/>
  <c r="AH38" i="23"/>
  <c r="AH39" i="23"/>
  <c r="AH40" i="23"/>
  <c r="AH41" i="23"/>
  <c r="AH42" i="23"/>
  <c r="AH43" i="23"/>
  <c r="AH28" i="23"/>
  <c r="BK19" i="23"/>
  <c r="BG41" i="23" s="1"/>
  <c r="BK20" i="23"/>
  <c r="BG42" i="23" s="1"/>
  <c r="BK21" i="23"/>
  <c r="BG43" i="23" s="1"/>
  <c r="BK22" i="23"/>
  <c r="BG44" i="23" s="1"/>
  <c r="BK7" i="23"/>
  <c r="BG29" i="23" s="1"/>
  <c r="BK8" i="23"/>
  <c r="BG30" i="23" s="1"/>
  <c r="BK9" i="23"/>
  <c r="BG31" i="23" s="1"/>
  <c r="BK10" i="23"/>
  <c r="BG32" i="23" s="1"/>
  <c r="BK11" i="23"/>
  <c r="BG33" i="23" s="1"/>
  <c r="BK12" i="23"/>
  <c r="BG34" i="23" s="1"/>
  <c r="BK13" i="23"/>
  <c r="BG35" i="23" s="1"/>
  <c r="BK14" i="23"/>
  <c r="BG36" i="23" s="1"/>
  <c r="BK15" i="23"/>
  <c r="BG37" i="23" s="1"/>
  <c r="BK16" i="23"/>
  <c r="BG38" i="23" s="1"/>
  <c r="BK17" i="23"/>
  <c r="BG39" i="23" s="1"/>
  <c r="BK18" i="23"/>
  <c r="BG40" i="23" s="1"/>
  <c r="BK6" i="23"/>
  <c r="BG28" i="23" s="1"/>
  <c r="AL23" i="23"/>
  <c r="AL45" i="23" s="1"/>
  <c r="AH29" i="35"/>
  <c r="AH30" i="35"/>
  <c r="AH31" i="35"/>
  <c r="AH32" i="35"/>
  <c r="AH33" i="35"/>
  <c r="AH34" i="35"/>
  <c r="AH35" i="35"/>
  <c r="AH36" i="35"/>
  <c r="AH37" i="35"/>
  <c r="AH38" i="35"/>
  <c r="AH39" i="35"/>
  <c r="AH40" i="35"/>
  <c r="AH41" i="35"/>
  <c r="AH42" i="35"/>
  <c r="AH43" i="35"/>
  <c r="AH44" i="35"/>
  <c r="AH28" i="35"/>
  <c r="BB7" i="35"/>
  <c r="AX29" i="35" s="1"/>
  <c r="BB8" i="35"/>
  <c r="AX30" i="35" s="1"/>
  <c r="BB9" i="35"/>
  <c r="AX31" i="35" s="1"/>
  <c r="BB10" i="35"/>
  <c r="AX32" i="35" s="1"/>
  <c r="BB11" i="35"/>
  <c r="AX33" i="35" s="1"/>
  <c r="BB12" i="35"/>
  <c r="AX34" i="35" s="1"/>
  <c r="BB13" i="35"/>
  <c r="AX35" i="35" s="1"/>
  <c r="BB14" i="35"/>
  <c r="AX36" i="35" s="1"/>
  <c r="BB15" i="35"/>
  <c r="AX37" i="35" s="1"/>
  <c r="BB16" i="35"/>
  <c r="AX38" i="35" s="1"/>
  <c r="BB17" i="35"/>
  <c r="AX39" i="35" s="1"/>
  <c r="BB18" i="35"/>
  <c r="AX40" i="35" s="1"/>
  <c r="BB19" i="35"/>
  <c r="AX41" i="35" s="1"/>
  <c r="BB20" i="35"/>
  <c r="AX42" i="35" s="1"/>
  <c r="BB21" i="35"/>
  <c r="AX43" i="35" s="1"/>
  <c r="BB22" i="35"/>
  <c r="AX44" i="35" s="1"/>
  <c r="BB6" i="35"/>
  <c r="AX28" i="35" s="1"/>
  <c r="AL23" i="35"/>
  <c r="AL45" i="35" s="1"/>
  <c r="AH38" i="28"/>
  <c r="AH39" i="28"/>
  <c r="AH40" i="28"/>
  <c r="AH41" i="28"/>
  <c r="AH42" i="28"/>
  <c r="AH43" i="28"/>
  <c r="AH44" i="28"/>
  <c r="AH29" i="28"/>
  <c r="AH30" i="28"/>
  <c r="AH31" i="28"/>
  <c r="AH32" i="28"/>
  <c r="AH33" i="28"/>
  <c r="AH34" i="28"/>
  <c r="AH35" i="28"/>
  <c r="AH36" i="28"/>
  <c r="AH37" i="28"/>
  <c r="AH28" i="28"/>
  <c r="BK7" i="28"/>
  <c r="BG29" i="28" s="1"/>
  <c r="BK8" i="28"/>
  <c r="BG30" i="28" s="1"/>
  <c r="BK9" i="28"/>
  <c r="BG31" i="28" s="1"/>
  <c r="BK10" i="28"/>
  <c r="BG32" i="28" s="1"/>
  <c r="BK11" i="28"/>
  <c r="BG33" i="28" s="1"/>
  <c r="BK12" i="28"/>
  <c r="BG34" i="28" s="1"/>
  <c r="BK13" i="28"/>
  <c r="BG35" i="28" s="1"/>
  <c r="BK14" i="28"/>
  <c r="BG36" i="28" s="1"/>
  <c r="BK15" i="28"/>
  <c r="BG37" i="28" s="1"/>
  <c r="BK16" i="28"/>
  <c r="BG38" i="28" s="1"/>
  <c r="BK17" i="28"/>
  <c r="BG39" i="28" s="1"/>
  <c r="BK18" i="28"/>
  <c r="BG40" i="28" s="1"/>
  <c r="BK19" i="28"/>
  <c r="BG41" i="28" s="1"/>
  <c r="BK20" i="28"/>
  <c r="BG42" i="28" s="1"/>
  <c r="BK21" i="28"/>
  <c r="BG43" i="28" s="1"/>
  <c r="BK22" i="28"/>
  <c r="BG44" i="28" s="1"/>
  <c r="AL23" i="28"/>
  <c r="AL45" i="28" s="1"/>
  <c r="J61" i="1"/>
  <c r="I61" i="1"/>
  <c r="H61" i="1"/>
  <c r="AH23" i="37" l="1"/>
  <c r="AD45" i="37" s="1"/>
  <c r="R36" i="39"/>
  <c r="AH7" i="39"/>
  <c r="AD29" i="39" s="1"/>
  <c r="AH22" i="39"/>
  <c r="AD44" i="39" s="1"/>
  <c r="R28" i="39"/>
  <c r="AH21" i="39"/>
  <c r="BB29" i="2"/>
  <c r="BB30" i="2"/>
  <c r="BB31" i="2"/>
  <c r="BB32" i="2"/>
  <c r="BB33" i="2"/>
  <c r="BB34" i="2"/>
  <c r="BB35" i="2"/>
  <c r="BB36" i="2"/>
  <c r="BB37" i="2"/>
  <c r="BB38" i="2"/>
  <c r="BB39" i="2"/>
  <c r="BB40" i="2"/>
  <c r="BB41" i="2"/>
  <c r="BB42" i="2"/>
  <c r="BB43" i="2"/>
  <c r="BB44" i="2"/>
  <c r="BB28" i="2"/>
  <c r="CJ7" i="2"/>
  <c r="CF29" i="2" s="1"/>
  <c r="CJ8" i="2"/>
  <c r="CF30" i="2" s="1"/>
  <c r="CJ9" i="2"/>
  <c r="CF31" i="2" s="1"/>
  <c r="CJ10" i="2"/>
  <c r="CF32" i="2" s="1"/>
  <c r="CJ11" i="2"/>
  <c r="CF33" i="2" s="1"/>
  <c r="CJ12" i="2"/>
  <c r="CF34" i="2" s="1"/>
  <c r="CJ13" i="2"/>
  <c r="CF35" i="2" s="1"/>
  <c r="CJ14" i="2"/>
  <c r="CF36" i="2" s="1"/>
  <c r="CJ15" i="2"/>
  <c r="CF37" i="2" s="1"/>
  <c r="CJ16" i="2"/>
  <c r="CF38" i="2" s="1"/>
  <c r="CJ17" i="2"/>
  <c r="CF39" i="2" s="1"/>
  <c r="CJ18" i="2"/>
  <c r="CF40" i="2" s="1"/>
  <c r="CJ19" i="2"/>
  <c r="CF41" i="2" s="1"/>
  <c r="CJ20" i="2"/>
  <c r="CF42" i="2" s="1"/>
  <c r="CJ21" i="2"/>
  <c r="CF43" i="2" s="1"/>
  <c r="CJ22" i="2"/>
  <c r="CF44" i="2" s="1"/>
  <c r="CJ6" i="2"/>
  <c r="CF28" i="2" s="1"/>
  <c r="BF23" i="2"/>
  <c r="C61" i="1" l="1"/>
  <c r="G65" i="1" s="1"/>
  <c r="BF45" i="2"/>
  <c r="J60" i="1"/>
  <c r="I60" i="1"/>
  <c r="H60" i="1"/>
  <c r="Q29" i="39"/>
  <c r="Q30" i="39"/>
  <c r="Q34" i="39"/>
  <c r="Q35" i="39"/>
  <c r="Q36" i="39"/>
  <c r="Q39" i="39"/>
  <c r="Q40" i="39"/>
  <c r="Q43" i="39"/>
  <c r="Q44" i="39"/>
  <c r="Q28" i="39"/>
  <c r="U23" i="39"/>
  <c r="U45" i="39" s="1"/>
  <c r="Q30" i="38"/>
  <c r="Q34" i="38"/>
  <c r="Q35" i="38"/>
  <c r="Q36" i="38"/>
  <c r="Q37" i="38"/>
  <c r="Q38" i="38"/>
  <c r="Q39" i="38"/>
  <c r="Q40" i="38"/>
  <c r="Q41" i="38"/>
  <c r="Q42" i="38"/>
  <c r="Q43" i="38"/>
  <c r="Q44" i="38"/>
  <c r="Q28" i="38"/>
  <c r="U23" i="38"/>
  <c r="U45" i="38" s="1"/>
  <c r="Q29" i="37"/>
  <c r="Q31" i="37"/>
  <c r="Q35" i="37"/>
  <c r="Q37" i="37"/>
  <c r="Q38" i="37"/>
  <c r="Q39" i="37"/>
  <c r="Q40" i="37"/>
  <c r="Q28" i="37"/>
  <c r="AK23" i="31"/>
  <c r="AK45" i="31" s="1"/>
  <c r="BE23" i="25"/>
  <c r="BE45" i="25" s="1"/>
  <c r="AG29" i="23"/>
  <c r="AG30" i="23"/>
  <c r="AG31" i="23"/>
  <c r="AG32" i="23"/>
  <c r="AG33" i="23"/>
  <c r="AG34" i="23"/>
  <c r="AG35" i="23"/>
  <c r="AG36" i="23"/>
  <c r="AG37" i="23"/>
  <c r="AG38" i="23"/>
  <c r="AG39" i="23"/>
  <c r="AG40" i="23"/>
  <c r="AG41" i="23"/>
  <c r="AG42" i="23"/>
  <c r="AG43" i="23"/>
  <c r="AG28" i="23"/>
  <c r="AK23" i="23"/>
  <c r="AK45" i="23" s="1"/>
  <c r="AG29" i="35" l="1"/>
  <c r="AG30" i="35"/>
  <c r="AG31" i="35"/>
  <c r="AG32" i="35"/>
  <c r="AG33" i="35"/>
  <c r="AG34" i="35"/>
  <c r="AG35" i="35"/>
  <c r="AG36" i="35"/>
  <c r="AG37" i="35"/>
  <c r="AG38" i="35"/>
  <c r="AG39" i="35"/>
  <c r="AG40" i="35"/>
  <c r="AG41" i="35"/>
  <c r="AG42" i="35"/>
  <c r="AG43" i="35"/>
  <c r="AG44" i="35"/>
  <c r="AG28" i="35"/>
  <c r="AG29" i="28"/>
  <c r="AG30" i="28"/>
  <c r="AG31" i="28"/>
  <c r="AG32" i="28"/>
  <c r="AG33" i="28"/>
  <c r="AG34" i="28"/>
  <c r="AG35" i="28"/>
  <c r="AG36" i="28"/>
  <c r="AG37" i="28"/>
  <c r="AG38" i="28"/>
  <c r="AG39" i="28"/>
  <c r="AG40" i="28"/>
  <c r="AG41" i="28"/>
  <c r="AG42" i="28"/>
  <c r="AG43" i="28"/>
  <c r="AG44" i="28"/>
  <c r="AG28" i="28"/>
  <c r="AK23" i="28"/>
  <c r="AK45" i="28" s="1"/>
  <c r="AK23" i="35"/>
  <c r="AK45" i="35" s="1"/>
  <c r="BA29" i="2" l="1"/>
  <c r="BA30" i="2"/>
  <c r="BA31" i="2"/>
  <c r="BA32" i="2"/>
  <c r="BA33" i="2"/>
  <c r="BA34" i="2"/>
  <c r="BA35" i="2"/>
  <c r="BA36" i="2"/>
  <c r="BA37" i="2"/>
  <c r="BA38" i="2"/>
  <c r="BA39" i="2"/>
  <c r="BA40" i="2"/>
  <c r="BA41" i="2"/>
  <c r="BA42" i="2"/>
  <c r="BA43" i="2"/>
  <c r="BA44" i="2"/>
  <c r="BA28" i="2"/>
  <c r="BE23" i="2"/>
  <c r="C60" i="1" l="1"/>
  <c r="G64" i="1" s="1"/>
  <c r="BE45" i="2"/>
  <c r="J59" i="1"/>
  <c r="I59" i="1" l="1"/>
  <c r="H59" i="1"/>
  <c r="P29" i="39"/>
  <c r="P30" i="39"/>
  <c r="P35" i="39"/>
  <c r="P38" i="39"/>
  <c r="P40" i="39"/>
  <c r="P43" i="39"/>
  <c r="P44" i="39"/>
  <c r="T23" i="39"/>
  <c r="T45" i="39" s="1"/>
  <c r="P29" i="38"/>
  <c r="P30" i="38"/>
  <c r="P31" i="38"/>
  <c r="P32" i="38"/>
  <c r="P33" i="38"/>
  <c r="P34" i="38"/>
  <c r="P35" i="38"/>
  <c r="P36" i="38"/>
  <c r="P37" i="38"/>
  <c r="P38" i="38"/>
  <c r="P39" i="38"/>
  <c r="P40" i="38"/>
  <c r="P41" i="38"/>
  <c r="P42" i="38"/>
  <c r="P43" i="38"/>
  <c r="P28" i="38"/>
  <c r="T23" i="38"/>
  <c r="T45" i="38" s="1"/>
  <c r="P29" i="37"/>
  <c r="P35" i="37"/>
  <c r="P39" i="37"/>
  <c r="P40" i="37"/>
  <c r="P43" i="37"/>
  <c r="P28" i="37"/>
  <c r="T23" i="37"/>
  <c r="T45" i="37" s="1"/>
  <c r="AJ23" i="31" l="1"/>
  <c r="AJ45" i="31" s="1"/>
  <c r="BD23" i="25"/>
  <c r="BD45" i="25" s="1"/>
  <c r="AF29" i="23"/>
  <c r="AF30" i="23"/>
  <c r="AF31" i="23"/>
  <c r="AF32" i="23"/>
  <c r="AF33" i="23"/>
  <c r="AF34" i="23"/>
  <c r="AF35" i="23"/>
  <c r="AF36" i="23"/>
  <c r="AF37" i="23"/>
  <c r="AF38" i="23"/>
  <c r="AF39" i="23"/>
  <c r="AF40" i="23"/>
  <c r="AF41" i="23"/>
  <c r="AF42" i="23"/>
  <c r="AF43" i="23"/>
  <c r="AF44" i="23"/>
  <c r="AF28" i="23"/>
  <c r="AJ23" i="23"/>
  <c r="AJ45" i="23" s="1"/>
  <c r="AF29" i="35"/>
  <c r="AF30" i="35"/>
  <c r="AF31" i="35"/>
  <c r="AF32" i="35"/>
  <c r="AF34" i="35"/>
  <c r="AF35" i="35"/>
  <c r="AF36" i="35"/>
  <c r="AF37" i="35"/>
  <c r="AF38" i="35"/>
  <c r="AF39" i="35"/>
  <c r="AF40" i="35"/>
  <c r="AF42" i="35"/>
  <c r="AF43" i="35"/>
  <c r="AF44" i="35"/>
  <c r="AF28" i="35"/>
  <c r="AJ23" i="35"/>
  <c r="AJ45" i="35" s="1"/>
  <c r="AF29" i="28"/>
  <c r="AF30" i="28"/>
  <c r="AF31" i="28"/>
  <c r="AF32" i="28"/>
  <c r="AF33" i="28"/>
  <c r="AF34" i="28"/>
  <c r="AF35" i="28"/>
  <c r="AF36" i="28"/>
  <c r="AF37" i="28"/>
  <c r="AF38" i="28"/>
  <c r="AF39" i="28"/>
  <c r="AF40" i="28"/>
  <c r="AF41" i="28"/>
  <c r="AF42" i="28"/>
  <c r="AF43" i="28"/>
  <c r="AF28" i="28"/>
  <c r="AJ23" i="28"/>
  <c r="AJ45" i="28" s="1"/>
  <c r="AZ29" i="2"/>
  <c r="AZ30" i="2"/>
  <c r="AZ31" i="2"/>
  <c r="AZ32" i="2"/>
  <c r="AZ33" i="2"/>
  <c r="AZ34" i="2"/>
  <c r="AZ35" i="2"/>
  <c r="AZ36" i="2"/>
  <c r="AZ37" i="2"/>
  <c r="AZ38" i="2"/>
  <c r="AZ39" i="2"/>
  <c r="AZ40" i="2"/>
  <c r="AZ41" i="2"/>
  <c r="AZ42" i="2"/>
  <c r="AZ43" i="2"/>
  <c r="AZ44" i="2"/>
  <c r="AZ28" i="2"/>
  <c r="BD23" i="2"/>
  <c r="C59" i="1" l="1"/>
  <c r="G63" i="1" s="1"/>
  <c r="BD45" i="2"/>
  <c r="J58" i="1"/>
  <c r="I58" i="1"/>
  <c r="H58" i="1"/>
  <c r="O29" i="39"/>
  <c r="O30" i="39"/>
  <c r="O31" i="39"/>
  <c r="O35" i="39"/>
  <c r="O36" i="39"/>
  <c r="O38" i="39"/>
  <c r="O40" i="39"/>
  <c r="O44" i="39"/>
  <c r="O28" i="39"/>
  <c r="S23" i="39"/>
  <c r="O29" i="38"/>
  <c r="O31" i="38"/>
  <c r="O34" i="38"/>
  <c r="O35" i="38"/>
  <c r="O36" i="38"/>
  <c r="O37" i="38"/>
  <c r="O39" i="38"/>
  <c r="O40" i="38"/>
  <c r="O41" i="38"/>
  <c r="O42" i="38"/>
  <c r="O43" i="38"/>
  <c r="O28" i="38"/>
  <c r="S23" i="38"/>
  <c r="O34" i="37"/>
  <c r="O35" i="37"/>
  <c r="O39" i="37"/>
  <c r="O40" i="37"/>
  <c r="O28" i="37"/>
  <c r="S23" i="37"/>
  <c r="S45" i="37" s="1"/>
  <c r="AH23" i="39" l="1"/>
  <c r="AD45" i="39" s="1"/>
  <c r="S45" i="39"/>
  <c r="AQ23" i="38"/>
  <c r="AM45" i="38" s="1"/>
  <c r="S45" i="38"/>
  <c r="AI23" i="31"/>
  <c r="AI45" i="31" s="1"/>
  <c r="BC23" i="25"/>
  <c r="BC45" i="25" s="1"/>
  <c r="AE29" i="23"/>
  <c r="AE30" i="23"/>
  <c r="AE31" i="23"/>
  <c r="AE32" i="23"/>
  <c r="AE33" i="23"/>
  <c r="AE34" i="23"/>
  <c r="AE35" i="23"/>
  <c r="AE36" i="23"/>
  <c r="AE37" i="23"/>
  <c r="AE39" i="23"/>
  <c r="AE40" i="23"/>
  <c r="AE41" i="23"/>
  <c r="AE42" i="23"/>
  <c r="AE43" i="23"/>
  <c r="AE44" i="23"/>
  <c r="AE28" i="23"/>
  <c r="AI23" i="23"/>
  <c r="AE29" i="35"/>
  <c r="AE30" i="35"/>
  <c r="AE31" i="35"/>
  <c r="AE32" i="35"/>
  <c r="AE34" i="35"/>
  <c r="AE35" i="35"/>
  <c r="AE36" i="35"/>
  <c r="AE37" i="35"/>
  <c r="AE38" i="35"/>
  <c r="AE39" i="35"/>
  <c r="AE40" i="35"/>
  <c r="AE41" i="35"/>
  <c r="AE42" i="35"/>
  <c r="AE43" i="35"/>
  <c r="AE44" i="35"/>
  <c r="AE28" i="35"/>
  <c r="AI23" i="35"/>
  <c r="AE29" i="28"/>
  <c r="AE30" i="28"/>
  <c r="AE31" i="28"/>
  <c r="AE32" i="28"/>
  <c r="AE33" i="28"/>
  <c r="AE34" i="28"/>
  <c r="AE35" i="28"/>
  <c r="AE36" i="28"/>
  <c r="AE37" i="28"/>
  <c r="AE38" i="28"/>
  <c r="AE39" i="28"/>
  <c r="AE40" i="28"/>
  <c r="AE41" i="28"/>
  <c r="AE42" i="28"/>
  <c r="AE43" i="28"/>
  <c r="AE44" i="28"/>
  <c r="AE28" i="28"/>
  <c r="AI23" i="28"/>
  <c r="BK23" i="31" l="1"/>
  <c r="BG45" i="31" s="1"/>
  <c r="CJ23" i="25"/>
  <c r="CF45" i="25" s="1"/>
  <c r="BK23" i="23"/>
  <c r="BG45" i="23" s="1"/>
  <c r="AI45" i="23"/>
  <c r="BB23" i="35"/>
  <c r="AX45" i="35" s="1"/>
  <c r="AI45" i="35"/>
  <c r="BK23" i="28"/>
  <c r="BG45" i="28" s="1"/>
  <c r="AI45" i="28"/>
  <c r="AY29" i="2"/>
  <c r="AY30" i="2"/>
  <c r="AY31" i="2"/>
  <c r="AY32" i="2"/>
  <c r="AY33" i="2"/>
  <c r="AY34" i="2"/>
  <c r="AY35" i="2"/>
  <c r="AY36" i="2"/>
  <c r="AY37" i="2"/>
  <c r="AY38" i="2"/>
  <c r="AY39" i="2"/>
  <c r="AY40" i="2"/>
  <c r="AY41" i="2"/>
  <c r="AY42" i="2"/>
  <c r="AY43" i="2"/>
  <c r="AY44" i="2"/>
  <c r="AY28" i="2"/>
  <c r="BC23" i="2"/>
  <c r="BC45" i="2" s="1"/>
  <c r="C58" i="1" l="1"/>
  <c r="G62" i="1" s="1"/>
  <c r="CJ23" i="2"/>
  <c r="CF45" i="2" s="1"/>
  <c r="J57" i="1"/>
  <c r="I57" i="1"/>
  <c r="H57" i="1"/>
  <c r="N29" i="39"/>
  <c r="N35" i="39"/>
  <c r="N36" i="39"/>
  <c r="N40" i="39"/>
  <c r="N42" i="39"/>
  <c r="N44" i="39"/>
  <c r="N28" i="39"/>
  <c r="AG7" i="39"/>
  <c r="AC29" i="39" s="1"/>
  <c r="AG8" i="39"/>
  <c r="AC30" i="39" s="1"/>
  <c r="AG9" i="39"/>
  <c r="AC31" i="39" s="1"/>
  <c r="AG10" i="39"/>
  <c r="AG11" i="39"/>
  <c r="AG12" i="39"/>
  <c r="AC34" i="39" s="1"/>
  <c r="AG13" i="39"/>
  <c r="AC35" i="39" s="1"/>
  <c r="AG14" i="39"/>
  <c r="AC36" i="39" s="1"/>
  <c r="AG15" i="39"/>
  <c r="AC37" i="39" s="1"/>
  <c r="AG16" i="39"/>
  <c r="AC38" i="39" s="1"/>
  <c r="AG17" i="39"/>
  <c r="AC39" i="39" s="1"/>
  <c r="AG18" i="39"/>
  <c r="AC40" i="39" s="1"/>
  <c r="AG19" i="39"/>
  <c r="AG20" i="39"/>
  <c r="AC42" i="39" s="1"/>
  <c r="AG21" i="39"/>
  <c r="AC43" i="39" s="1"/>
  <c r="AG22" i="39"/>
  <c r="AC44" i="39" s="1"/>
  <c r="AG6" i="39"/>
  <c r="AC28" i="39" s="1"/>
  <c r="R23" i="39"/>
  <c r="R45" i="39" s="1"/>
  <c r="N29" i="38"/>
  <c r="N30" i="38"/>
  <c r="N31" i="38"/>
  <c r="N34" i="38"/>
  <c r="N35" i="38"/>
  <c r="N36" i="38"/>
  <c r="N37" i="38"/>
  <c r="N39" i="38"/>
  <c r="N40" i="38"/>
  <c r="N41" i="38"/>
  <c r="N43" i="38"/>
  <c r="N28" i="38"/>
  <c r="AP7" i="38"/>
  <c r="AL29" i="38" s="1"/>
  <c r="AP8" i="38"/>
  <c r="AL30" i="38" s="1"/>
  <c r="AP9" i="38"/>
  <c r="AL31" i="38" s="1"/>
  <c r="AP10" i="38"/>
  <c r="AL32" i="38" s="1"/>
  <c r="AP11" i="38"/>
  <c r="AL33" i="38" s="1"/>
  <c r="AP12" i="38"/>
  <c r="AL34" i="38" s="1"/>
  <c r="AP13" i="38"/>
  <c r="AL35" i="38" s="1"/>
  <c r="AP14" i="38"/>
  <c r="AL36" i="38" s="1"/>
  <c r="AP15" i="38"/>
  <c r="AL37" i="38" s="1"/>
  <c r="AP16" i="38"/>
  <c r="AL38" i="38" s="1"/>
  <c r="AP17" i="38"/>
  <c r="AL39" i="38" s="1"/>
  <c r="AP18" i="38"/>
  <c r="AL40" i="38" s="1"/>
  <c r="AP19" i="38"/>
  <c r="AL41" i="38" s="1"/>
  <c r="AP20" i="38"/>
  <c r="AL42" i="38" s="1"/>
  <c r="AP21" i="38"/>
  <c r="AL43" i="38" s="1"/>
  <c r="AP22" i="38"/>
  <c r="AL44" i="38" s="1"/>
  <c r="AP6" i="38"/>
  <c r="AL28" i="38" s="1"/>
  <c r="R23" i="38"/>
  <c r="R45" i="38" s="1"/>
  <c r="N34" i="37"/>
  <c r="N35" i="37"/>
  <c r="N40" i="37"/>
  <c r="N43" i="37"/>
  <c r="AG7" i="37"/>
  <c r="AC29" i="37" s="1"/>
  <c r="AG8" i="37"/>
  <c r="AC30" i="37" s="1"/>
  <c r="AG9" i="37"/>
  <c r="AC31" i="37" s="1"/>
  <c r="AG10" i="37"/>
  <c r="AC32" i="37" s="1"/>
  <c r="AG11" i="37"/>
  <c r="AC33" i="37" s="1"/>
  <c r="AG12" i="37"/>
  <c r="AC34" i="37" s="1"/>
  <c r="AG13" i="37"/>
  <c r="AC35" i="37" s="1"/>
  <c r="AG14" i="37"/>
  <c r="AC36" i="37" s="1"/>
  <c r="AG15" i="37"/>
  <c r="AC37" i="37" s="1"/>
  <c r="AG16" i="37"/>
  <c r="AC38" i="37" s="1"/>
  <c r="AG17" i="37"/>
  <c r="AC39" i="37" s="1"/>
  <c r="AG18" i="37"/>
  <c r="AC40" i="37" s="1"/>
  <c r="AG19" i="37"/>
  <c r="AC41" i="37" s="1"/>
  <c r="AG20" i="37"/>
  <c r="AC42" i="37" s="1"/>
  <c r="AG21" i="37"/>
  <c r="AC43" i="37" s="1"/>
  <c r="AG22" i="37"/>
  <c r="AC44" i="37" s="1"/>
  <c r="AG6" i="37"/>
  <c r="AC28" i="37" s="1"/>
  <c r="R23" i="37"/>
  <c r="R45" i="37" s="1"/>
  <c r="BJ7" i="31"/>
  <c r="BF29" i="31" s="1"/>
  <c r="BJ8" i="31"/>
  <c r="BF30" i="31" s="1"/>
  <c r="BJ9" i="31"/>
  <c r="BF31" i="31" s="1"/>
  <c r="BJ10" i="31"/>
  <c r="BF32" i="31" s="1"/>
  <c r="BJ11" i="31"/>
  <c r="BF33" i="31" s="1"/>
  <c r="BJ12" i="31"/>
  <c r="BF34" i="31" s="1"/>
  <c r="BJ13" i="31"/>
  <c r="BF35" i="31" s="1"/>
  <c r="BJ14" i="31"/>
  <c r="BF36" i="31" s="1"/>
  <c r="BJ15" i="31"/>
  <c r="BF37" i="31" s="1"/>
  <c r="BJ16" i="31"/>
  <c r="BF38" i="31" s="1"/>
  <c r="BJ17" i="31"/>
  <c r="BF39" i="31" s="1"/>
  <c r="BJ18" i="31"/>
  <c r="BF40" i="31" s="1"/>
  <c r="BJ19" i="31"/>
  <c r="BF41" i="31" s="1"/>
  <c r="BJ20" i="31"/>
  <c r="BF42" i="31" s="1"/>
  <c r="BJ21" i="31"/>
  <c r="BF43" i="31" s="1"/>
  <c r="BJ22" i="31"/>
  <c r="BF44" i="31" s="1"/>
  <c r="BJ6" i="31"/>
  <c r="BF28" i="31" s="1"/>
  <c r="AH23" i="31"/>
  <c r="AH45" i="31" s="1"/>
  <c r="CI7" i="25"/>
  <c r="CE29" i="25" s="1"/>
  <c r="CI8" i="25"/>
  <c r="CE30" i="25" s="1"/>
  <c r="CI9" i="25"/>
  <c r="CE31" i="25" s="1"/>
  <c r="CI10" i="25"/>
  <c r="CE32" i="25" s="1"/>
  <c r="CI11" i="25"/>
  <c r="CE33" i="25" s="1"/>
  <c r="CI12" i="25"/>
  <c r="CE34" i="25" s="1"/>
  <c r="CI13" i="25"/>
  <c r="CE35" i="25" s="1"/>
  <c r="CI14" i="25"/>
  <c r="CE36" i="25" s="1"/>
  <c r="CI15" i="25"/>
  <c r="CE37" i="25" s="1"/>
  <c r="CI16" i="25"/>
  <c r="CE38" i="25" s="1"/>
  <c r="CI17" i="25"/>
  <c r="CE39" i="25" s="1"/>
  <c r="CI18" i="25"/>
  <c r="CE40" i="25" s="1"/>
  <c r="CI19" i="25"/>
  <c r="CE41" i="25" s="1"/>
  <c r="CI20" i="25"/>
  <c r="CE42" i="25" s="1"/>
  <c r="CI21" i="25"/>
  <c r="CE43" i="25" s="1"/>
  <c r="CI22" i="25"/>
  <c r="CE44" i="25" s="1"/>
  <c r="CI6" i="25"/>
  <c r="CE28" i="25" s="1"/>
  <c r="BB23" i="25"/>
  <c r="BB45" i="25" s="1"/>
  <c r="AD29" i="23"/>
  <c r="AD30" i="23"/>
  <c r="AD31" i="23"/>
  <c r="AD32" i="23"/>
  <c r="AD33" i="23"/>
  <c r="AD34" i="23"/>
  <c r="AD35" i="23"/>
  <c r="AD36" i="23"/>
  <c r="AD37" i="23"/>
  <c r="AD38" i="23"/>
  <c r="AD39" i="23"/>
  <c r="AD40" i="23"/>
  <c r="AD41" i="23"/>
  <c r="AD42" i="23"/>
  <c r="AD43" i="23"/>
  <c r="AD28" i="23"/>
  <c r="BJ7" i="23"/>
  <c r="BF29" i="23" s="1"/>
  <c r="BJ8" i="23"/>
  <c r="BF30" i="23" s="1"/>
  <c r="BJ9" i="23"/>
  <c r="BF31" i="23" s="1"/>
  <c r="BJ10" i="23"/>
  <c r="BF32" i="23" s="1"/>
  <c r="BJ11" i="23"/>
  <c r="BF33" i="23" s="1"/>
  <c r="BJ12" i="23"/>
  <c r="BF34" i="23" s="1"/>
  <c r="BJ13" i="23"/>
  <c r="BF35" i="23" s="1"/>
  <c r="BJ14" i="23"/>
  <c r="BF36" i="23" s="1"/>
  <c r="BJ15" i="23"/>
  <c r="BF37" i="23" s="1"/>
  <c r="BJ16" i="23"/>
  <c r="BF38" i="23" s="1"/>
  <c r="BJ17" i="23"/>
  <c r="BF39" i="23" s="1"/>
  <c r="BJ18" i="23"/>
  <c r="BF40" i="23" s="1"/>
  <c r="BJ19" i="23"/>
  <c r="BF41" i="23" s="1"/>
  <c r="BJ20" i="23"/>
  <c r="BF42" i="23" s="1"/>
  <c r="BJ21" i="23"/>
  <c r="BF43" i="23" s="1"/>
  <c r="BJ22" i="23"/>
  <c r="BF44" i="23" s="1"/>
  <c r="BJ6" i="23"/>
  <c r="BF28" i="23" s="1"/>
  <c r="AH23" i="23"/>
  <c r="AH45" i="23" s="1"/>
  <c r="AD29" i="35"/>
  <c r="AD30" i="35"/>
  <c r="AD31" i="35"/>
  <c r="AD33" i="35"/>
  <c r="AD34" i="35"/>
  <c r="AD35" i="35"/>
  <c r="AD36" i="35"/>
  <c r="AD37" i="35"/>
  <c r="AD38" i="35"/>
  <c r="AD39" i="35"/>
  <c r="AD40" i="35"/>
  <c r="AD41" i="35"/>
  <c r="AD42" i="35"/>
  <c r="AD43" i="35"/>
  <c r="AD44" i="35"/>
  <c r="AD28" i="35"/>
  <c r="BA7" i="35"/>
  <c r="AW29" i="35" s="1"/>
  <c r="BA8" i="35"/>
  <c r="AW30" i="35" s="1"/>
  <c r="BA9" i="35"/>
  <c r="AW31" i="35" s="1"/>
  <c r="BA10" i="35"/>
  <c r="AW32" i="35" s="1"/>
  <c r="BA11" i="35"/>
  <c r="AW33" i="35" s="1"/>
  <c r="BA12" i="35"/>
  <c r="AW34" i="35" s="1"/>
  <c r="BA13" i="35"/>
  <c r="AW35" i="35" s="1"/>
  <c r="BA14" i="35"/>
  <c r="AW36" i="35" s="1"/>
  <c r="BA15" i="35"/>
  <c r="AW37" i="35" s="1"/>
  <c r="BA16" i="35"/>
  <c r="AW38" i="35" s="1"/>
  <c r="BA17" i="35"/>
  <c r="AW39" i="35" s="1"/>
  <c r="BA18" i="35"/>
  <c r="AW40" i="35" s="1"/>
  <c r="BA19" i="35"/>
  <c r="AW41" i="35" s="1"/>
  <c r="BA20" i="35"/>
  <c r="AW42" i="35" s="1"/>
  <c r="BA21" i="35"/>
  <c r="AW43" i="35" s="1"/>
  <c r="BA22" i="35"/>
  <c r="AW44" i="35" s="1"/>
  <c r="BA6" i="35"/>
  <c r="AW28" i="35" s="1"/>
  <c r="AH23" i="35"/>
  <c r="AH45" i="35" s="1"/>
  <c r="AD29" i="28"/>
  <c r="AD30" i="28"/>
  <c r="AD31" i="28"/>
  <c r="AD32" i="28"/>
  <c r="AD33" i="28"/>
  <c r="AD34" i="28"/>
  <c r="AD35" i="28"/>
  <c r="AD36" i="28"/>
  <c r="AD37" i="28"/>
  <c r="AD38" i="28"/>
  <c r="AD39" i="28"/>
  <c r="AD40" i="28"/>
  <c r="AD41" i="28"/>
  <c r="AD42" i="28"/>
  <c r="AD43" i="28"/>
  <c r="AD44" i="28"/>
  <c r="AD28" i="28"/>
  <c r="BJ7" i="28"/>
  <c r="BF29" i="28" s="1"/>
  <c r="BJ8" i="28"/>
  <c r="BF30" i="28" s="1"/>
  <c r="BJ9" i="28"/>
  <c r="BF31" i="28" s="1"/>
  <c r="BJ10" i="28"/>
  <c r="BF32" i="28" s="1"/>
  <c r="BJ11" i="28"/>
  <c r="BF33" i="28" s="1"/>
  <c r="BJ12" i="28"/>
  <c r="BF34" i="28" s="1"/>
  <c r="BJ13" i="28"/>
  <c r="BF35" i="28" s="1"/>
  <c r="BJ14" i="28"/>
  <c r="BF36" i="28" s="1"/>
  <c r="BJ15" i="28"/>
  <c r="BF37" i="28" s="1"/>
  <c r="BJ16" i="28"/>
  <c r="BF38" i="28" s="1"/>
  <c r="BJ17" i="28"/>
  <c r="BF39" i="28" s="1"/>
  <c r="BJ18" i="28"/>
  <c r="BF40" i="28" s="1"/>
  <c r="BJ19" i="28"/>
  <c r="BF41" i="28" s="1"/>
  <c r="BJ20" i="28"/>
  <c r="BF42" i="28" s="1"/>
  <c r="BJ21" i="28"/>
  <c r="BF43" i="28" s="1"/>
  <c r="BJ22" i="28"/>
  <c r="BF44" i="28" s="1"/>
  <c r="BF28" i="28"/>
  <c r="AH23" i="28"/>
  <c r="AH45" i="28" s="1"/>
  <c r="AX29" i="2"/>
  <c r="AX30" i="2"/>
  <c r="AX31" i="2"/>
  <c r="AX32" i="2"/>
  <c r="AX33" i="2"/>
  <c r="AX34" i="2"/>
  <c r="AX35" i="2"/>
  <c r="AX36" i="2"/>
  <c r="AX37" i="2"/>
  <c r="AX38" i="2"/>
  <c r="AX39" i="2"/>
  <c r="AX40" i="2"/>
  <c r="AX41" i="2"/>
  <c r="AX42" i="2"/>
  <c r="AX43" i="2"/>
  <c r="AX44" i="2"/>
  <c r="AX28" i="2"/>
  <c r="CI7" i="2"/>
  <c r="CE29" i="2" s="1"/>
  <c r="CI8" i="2"/>
  <c r="CE30" i="2" s="1"/>
  <c r="CI9" i="2"/>
  <c r="CE31" i="2" s="1"/>
  <c r="CI10" i="2"/>
  <c r="CE32" i="2" s="1"/>
  <c r="CI11" i="2"/>
  <c r="CE33" i="2" s="1"/>
  <c r="CI12" i="2"/>
  <c r="CE34" i="2" s="1"/>
  <c r="CI13" i="2"/>
  <c r="CE35" i="2" s="1"/>
  <c r="CI14" i="2"/>
  <c r="CE36" i="2" s="1"/>
  <c r="CI15" i="2"/>
  <c r="CE37" i="2" s="1"/>
  <c r="CI16" i="2"/>
  <c r="CE38" i="2" s="1"/>
  <c r="CI17" i="2"/>
  <c r="CE39" i="2" s="1"/>
  <c r="CI18" i="2"/>
  <c r="CE40" i="2" s="1"/>
  <c r="CI19" i="2"/>
  <c r="CE41" i="2" s="1"/>
  <c r="CI20" i="2"/>
  <c r="CE42" i="2" s="1"/>
  <c r="CI21" i="2"/>
  <c r="CE43" i="2" s="1"/>
  <c r="CI22" i="2"/>
  <c r="CE44" i="2" s="1"/>
  <c r="CI6" i="2"/>
  <c r="CE28" i="2" s="1"/>
  <c r="BB23" i="2"/>
  <c r="BB45" i="2" s="1"/>
  <c r="C57" i="1" l="1"/>
  <c r="G61" i="1" s="1"/>
  <c r="J56" i="1"/>
  <c r="I56" i="1"/>
  <c r="H56" i="1"/>
  <c r="M30" i="39"/>
  <c r="M34" i="39"/>
  <c r="M40" i="39"/>
  <c r="M41" i="39"/>
  <c r="M43" i="39"/>
  <c r="M28" i="39"/>
  <c r="Q23" i="39"/>
  <c r="Q45" i="39" s="1"/>
  <c r="M29" i="38"/>
  <c r="M30" i="38"/>
  <c r="M31" i="38"/>
  <c r="M33" i="38"/>
  <c r="M34" i="38"/>
  <c r="M35" i="38"/>
  <c r="M36" i="38"/>
  <c r="M37" i="38"/>
  <c r="M39" i="38"/>
  <c r="M40" i="38"/>
  <c r="M41" i="38"/>
  <c r="M42" i="38"/>
  <c r="M43" i="38"/>
  <c r="M44" i="38"/>
  <c r="M28" i="38"/>
  <c r="Q23" i="38"/>
  <c r="Q45" i="38" s="1"/>
  <c r="M34" i="37"/>
  <c r="M35" i="37"/>
  <c r="M39" i="37"/>
  <c r="M40" i="37"/>
  <c r="M28" i="37"/>
  <c r="Q23" i="37"/>
  <c r="Q45" i="37" s="1"/>
  <c r="AG23" i="31"/>
  <c r="AG45" i="31" s="1"/>
  <c r="BA23" i="25"/>
  <c r="BA45" i="25" s="1"/>
  <c r="AC29" i="23"/>
  <c r="AC30" i="23"/>
  <c r="AC31" i="23"/>
  <c r="AC32" i="23"/>
  <c r="AC33" i="23"/>
  <c r="AC34" i="23"/>
  <c r="AC35" i="23"/>
  <c r="AC36" i="23"/>
  <c r="AC37" i="23"/>
  <c r="AC38" i="23"/>
  <c r="AC39" i="23"/>
  <c r="AC40" i="23"/>
  <c r="AC41" i="23"/>
  <c r="AC42" i="23"/>
  <c r="AC43" i="23"/>
  <c r="AC28" i="23"/>
  <c r="AG23" i="23"/>
  <c r="AG45" i="23" s="1"/>
  <c r="AC29" i="35" l="1"/>
  <c r="AC30" i="35"/>
  <c r="AC31" i="35"/>
  <c r="AC32" i="35"/>
  <c r="AC34" i="35"/>
  <c r="AC35" i="35"/>
  <c r="AC36" i="35"/>
  <c r="AC37" i="35"/>
  <c r="AC38" i="35"/>
  <c r="AC39" i="35"/>
  <c r="AC40" i="35"/>
  <c r="AC41" i="35"/>
  <c r="AC42" i="35"/>
  <c r="AC43" i="35"/>
  <c r="AC44" i="35"/>
  <c r="AC28" i="35"/>
  <c r="AG23" i="35"/>
  <c r="AG45" i="35" s="1"/>
  <c r="AC29" i="28"/>
  <c r="AC30" i="28"/>
  <c r="AC31" i="28"/>
  <c r="AC32" i="28"/>
  <c r="AC33" i="28"/>
  <c r="AC34" i="28"/>
  <c r="AC35" i="28"/>
  <c r="AC36" i="28"/>
  <c r="AC37" i="28"/>
  <c r="AC38" i="28"/>
  <c r="AC39" i="28"/>
  <c r="AC40" i="28"/>
  <c r="AC41" i="28"/>
  <c r="AC42" i="28"/>
  <c r="AC43" i="28"/>
  <c r="AC44" i="28"/>
  <c r="AC28" i="28"/>
  <c r="AG23" i="28"/>
  <c r="AG45" i="28" s="1"/>
  <c r="AW29" i="2"/>
  <c r="AW30" i="2"/>
  <c r="AW31" i="2"/>
  <c r="AW32" i="2"/>
  <c r="AW33" i="2"/>
  <c r="AW34" i="2"/>
  <c r="AW35" i="2"/>
  <c r="AW36" i="2"/>
  <c r="AW37" i="2"/>
  <c r="AW38" i="2"/>
  <c r="AW39" i="2"/>
  <c r="AW40" i="2"/>
  <c r="AW41" i="2"/>
  <c r="AW42" i="2"/>
  <c r="AW43" i="2"/>
  <c r="AW44" i="2"/>
  <c r="AW28" i="2"/>
  <c r="BA23" i="2"/>
  <c r="C56" i="1" l="1"/>
  <c r="G60" i="1" s="1"/>
  <c r="BA45" i="2"/>
  <c r="J55" i="1"/>
  <c r="I55" i="1"/>
  <c r="H55" i="1"/>
  <c r="L29" i="39"/>
  <c r="L35" i="39"/>
  <c r="L37" i="39"/>
  <c r="L40" i="39"/>
  <c r="L44" i="39"/>
  <c r="L28" i="39"/>
  <c r="P23" i="39"/>
  <c r="P45" i="39" s="1"/>
  <c r="L34" i="37"/>
  <c r="L35" i="37"/>
  <c r="L37" i="37"/>
  <c r="L40" i="37"/>
  <c r="L28" i="37"/>
  <c r="P23" i="37"/>
  <c r="P45" i="37" s="1"/>
  <c r="L30" i="38" l="1"/>
  <c r="L31" i="38"/>
  <c r="L34" i="38"/>
  <c r="L35" i="38"/>
  <c r="L36" i="38"/>
  <c r="L37" i="38"/>
  <c r="L39" i="38"/>
  <c r="L40" i="38"/>
  <c r="L41" i="38"/>
  <c r="L42" i="38"/>
  <c r="L28" i="38"/>
  <c r="P23" i="38"/>
  <c r="P45" i="38" s="1"/>
  <c r="AF23" i="31"/>
  <c r="AF45" i="31" s="1"/>
  <c r="AZ23" i="25"/>
  <c r="AZ45" i="25" s="1"/>
  <c r="AB29" i="23" l="1"/>
  <c r="AB30" i="23"/>
  <c r="AB31" i="23"/>
  <c r="AB32" i="23"/>
  <c r="AB33" i="23"/>
  <c r="AB34" i="23"/>
  <c r="AB35" i="23"/>
  <c r="AB36" i="23"/>
  <c r="AB37" i="23"/>
  <c r="AB38" i="23"/>
  <c r="AB39" i="23"/>
  <c r="AB40" i="23"/>
  <c r="AB41" i="23"/>
  <c r="AB42" i="23"/>
  <c r="AB43" i="23"/>
  <c r="AB28" i="23"/>
  <c r="AF23" i="23"/>
  <c r="AF45" i="23" s="1"/>
  <c r="AB29" i="35"/>
  <c r="AB30" i="35"/>
  <c r="AB31" i="35"/>
  <c r="AB32" i="35"/>
  <c r="AB33" i="35"/>
  <c r="AB34" i="35"/>
  <c r="AB35" i="35"/>
  <c r="AB36" i="35"/>
  <c r="AB37" i="35"/>
  <c r="AB38" i="35"/>
  <c r="AB39" i="35"/>
  <c r="AB40" i="35"/>
  <c r="AB41" i="35"/>
  <c r="AB42" i="35"/>
  <c r="AB43" i="35"/>
  <c r="AB44" i="35"/>
  <c r="AB28" i="35"/>
  <c r="AF23" i="35"/>
  <c r="AF45" i="35" s="1"/>
  <c r="AB29" i="28"/>
  <c r="AB30" i="28"/>
  <c r="AB31" i="28"/>
  <c r="AB32" i="28"/>
  <c r="AB33" i="28"/>
  <c r="AB34" i="28"/>
  <c r="AB35" i="28"/>
  <c r="AB36" i="28"/>
  <c r="AB37" i="28"/>
  <c r="AB38" i="28"/>
  <c r="AB39" i="28"/>
  <c r="AB40" i="28"/>
  <c r="AB41" i="28"/>
  <c r="AB42" i="28"/>
  <c r="AB43" i="28"/>
  <c r="AB44" i="28"/>
  <c r="AB28" i="28"/>
  <c r="AF23" i="28"/>
  <c r="AF45" i="28" s="1"/>
  <c r="AV29" i="2"/>
  <c r="AV30" i="2"/>
  <c r="AV31" i="2"/>
  <c r="AV32" i="2"/>
  <c r="AV33" i="2"/>
  <c r="AV34" i="2"/>
  <c r="AV35" i="2"/>
  <c r="AV36" i="2"/>
  <c r="AV37" i="2"/>
  <c r="AV38" i="2"/>
  <c r="AV39" i="2"/>
  <c r="AV40" i="2"/>
  <c r="AV41" i="2"/>
  <c r="AV42" i="2"/>
  <c r="AV43" i="2"/>
  <c r="AV44" i="2"/>
  <c r="AV28" i="2"/>
  <c r="AZ23" i="2"/>
  <c r="C55" i="1" l="1"/>
  <c r="G59" i="1" s="1"/>
  <c r="AZ45" i="2"/>
  <c r="AF7" i="39" l="1"/>
  <c r="AB29" i="39" s="1"/>
  <c r="AF8" i="39"/>
  <c r="AB30" i="39" s="1"/>
  <c r="AF9" i="39"/>
  <c r="AF10" i="39"/>
  <c r="AF11" i="39"/>
  <c r="AF12" i="39"/>
  <c r="AB34" i="39" s="1"/>
  <c r="AF13" i="39"/>
  <c r="AB35" i="39" s="1"/>
  <c r="AF14" i="39"/>
  <c r="AB36" i="39" s="1"/>
  <c r="AF15" i="39"/>
  <c r="AB37" i="39" s="1"/>
  <c r="AF16" i="39"/>
  <c r="AF17" i="39"/>
  <c r="AF18" i="39"/>
  <c r="AB40" i="39" s="1"/>
  <c r="AF19" i="39"/>
  <c r="AB41" i="39" s="1"/>
  <c r="AF20" i="39"/>
  <c r="AB42" i="39" s="1"/>
  <c r="AF21" i="39"/>
  <c r="AB43" i="39" s="1"/>
  <c r="AF22" i="39"/>
  <c r="AB44" i="39" s="1"/>
  <c r="AF6" i="39"/>
  <c r="AB28" i="39" s="1"/>
  <c r="AE7" i="39"/>
  <c r="AE8" i="39"/>
  <c r="AE9" i="39"/>
  <c r="AE10" i="39"/>
  <c r="AE11" i="39"/>
  <c r="AE12" i="39"/>
  <c r="AE13" i="39"/>
  <c r="AE14" i="39"/>
  <c r="AE15" i="39"/>
  <c r="AE16" i="39"/>
  <c r="AE17" i="39"/>
  <c r="AE18" i="39"/>
  <c r="AE19" i="39"/>
  <c r="AE20" i="39"/>
  <c r="AE21" i="39"/>
  <c r="AE22" i="39"/>
  <c r="AE6" i="39"/>
  <c r="AD7" i="39"/>
  <c r="AD8" i="39"/>
  <c r="AD9" i="39"/>
  <c r="AD10" i="39"/>
  <c r="AD11" i="39"/>
  <c r="AD12" i="39"/>
  <c r="AD13" i="39"/>
  <c r="AD14" i="39"/>
  <c r="AD15" i="39"/>
  <c r="AD16" i="39"/>
  <c r="AD17" i="39"/>
  <c r="AD18" i="39"/>
  <c r="AD19" i="39"/>
  <c r="AD20" i="39"/>
  <c r="AD21" i="39"/>
  <c r="AD22" i="39"/>
  <c r="AD6" i="39"/>
  <c r="O23" i="39"/>
  <c r="N23" i="39"/>
  <c r="N45" i="39" s="1"/>
  <c r="M23" i="39"/>
  <c r="M45" i="39" s="1"/>
  <c r="L23" i="39"/>
  <c r="L45" i="39" s="1"/>
  <c r="K23" i="39"/>
  <c r="J23" i="39"/>
  <c r="I23" i="39"/>
  <c r="H23" i="39"/>
  <c r="G23" i="39"/>
  <c r="F23" i="39"/>
  <c r="E23" i="39"/>
  <c r="D23" i="39"/>
  <c r="C23" i="39"/>
  <c r="AO7" i="38"/>
  <c r="AK29" i="38" s="1"/>
  <c r="AO8" i="38"/>
  <c r="AK30" i="38" s="1"/>
  <c r="AO9" i="38"/>
  <c r="AK31" i="38" s="1"/>
  <c r="AO10" i="38"/>
  <c r="AO11" i="38"/>
  <c r="AK33" i="38" s="1"/>
  <c r="AO12" i="38"/>
  <c r="AK34" i="38" s="1"/>
  <c r="AO13" i="38"/>
  <c r="AK35" i="38" s="1"/>
  <c r="AO14" i="38"/>
  <c r="AK36" i="38" s="1"/>
  <c r="AO15" i="38"/>
  <c r="AK37" i="38" s="1"/>
  <c r="AO16" i="38"/>
  <c r="AO17" i="38"/>
  <c r="AK39" i="38" s="1"/>
  <c r="AO18" i="38"/>
  <c r="AK40" i="38" s="1"/>
  <c r="AO19" i="38"/>
  <c r="AK41" i="38" s="1"/>
  <c r="AO20" i="38"/>
  <c r="AK42" i="38" s="1"/>
  <c r="AO21" i="38"/>
  <c r="AK43" i="38" s="1"/>
  <c r="AO22" i="38"/>
  <c r="AK44" i="38" s="1"/>
  <c r="AO6" i="38"/>
  <c r="AK28" i="38" s="1"/>
  <c r="AN7" i="38"/>
  <c r="AN8" i="38"/>
  <c r="AN9" i="38"/>
  <c r="AN10" i="38"/>
  <c r="AN11" i="38"/>
  <c r="AN12" i="38"/>
  <c r="AN13" i="38"/>
  <c r="AN14" i="38"/>
  <c r="AN15" i="38"/>
  <c r="AN16" i="38"/>
  <c r="AN17" i="38"/>
  <c r="AN18" i="38"/>
  <c r="AN19" i="38"/>
  <c r="AN20" i="38"/>
  <c r="AN21" i="38"/>
  <c r="AN22" i="38"/>
  <c r="AN6" i="38"/>
  <c r="O23" i="38"/>
  <c r="N23" i="38"/>
  <c r="N45" i="38" s="1"/>
  <c r="M23" i="38"/>
  <c r="M45" i="38" s="1"/>
  <c r="L23" i="38"/>
  <c r="L45" i="38" s="1"/>
  <c r="K23" i="38"/>
  <c r="J23" i="38"/>
  <c r="I23" i="38"/>
  <c r="H23" i="38"/>
  <c r="G23" i="38"/>
  <c r="AG23" i="39" l="1"/>
  <c r="AC45" i="39" s="1"/>
  <c r="O45" i="39"/>
  <c r="AP23" i="38"/>
  <c r="AL45" i="38" s="1"/>
  <c r="O45" i="38"/>
  <c r="AD23" i="39"/>
  <c r="AF23" i="39"/>
  <c r="AE23" i="39"/>
  <c r="AO23" i="38"/>
  <c r="AK45" i="38" s="1"/>
  <c r="AN23" i="38"/>
  <c r="F23" i="38"/>
  <c r="E23" i="38"/>
  <c r="D23" i="38"/>
  <c r="C23" i="38"/>
  <c r="C30" i="37"/>
  <c r="C34" i="37"/>
  <c r="C35" i="37"/>
  <c r="C39" i="37"/>
  <c r="C40" i="37"/>
  <c r="AF7" i="37"/>
  <c r="AB29" i="37" s="1"/>
  <c r="AF8" i="37"/>
  <c r="AB30" i="37" s="1"/>
  <c r="AF9" i="37"/>
  <c r="AB31" i="37" s="1"/>
  <c r="AF10" i="37"/>
  <c r="AB32" i="37" s="1"/>
  <c r="AF11" i="37"/>
  <c r="AB33" i="37" s="1"/>
  <c r="AF12" i="37"/>
  <c r="AB34" i="37" s="1"/>
  <c r="AF13" i="37"/>
  <c r="AB35" i="37" s="1"/>
  <c r="AF14" i="37"/>
  <c r="AB36" i="37" s="1"/>
  <c r="AF15" i="37"/>
  <c r="AB37" i="37" s="1"/>
  <c r="AF16" i="37"/>
  <c r="AB38" i="37" s="1"/>
  <c r="AF17" i="37"/>
  <c r="AB39" i="37" s="1"/>
  <c r="AF18" i="37"/>
  <c r="AB40" i="37" s="1"/>
  <c r="AF19" i="37"/>
  <c r="AB41" i="37" s="1"/>
  <c r="AF20" i="37"/>
  <c r="AB42" i="37" s="1"/>
  <c r="AF21" i="37"/>
  <c r="AB43" i="37" s="1"/>
  <c r="AF22" i="37"/>
  <c r="AB44" i="37" s="1"/>
  <c r="AF6" i="37"/>
  <c r="AB28" i="37" s="1"/>
  <c r="AE7" i="37"/>
  <c r="AA29" i="37" s="1"/>
  <c r="AE8" i="37"/>
  <c r="AE9" i="37"/>
  <c r="AA31" i="37" s="1"/>
  <c r="AE10" i="37"/>
  <c r="AA32" i="37" s="1"/>
  <c r="AE11" i="37"/>
  <c r="AA33" i="37" s="1"/>
  <c r="AE12" i="37"/>
  <c r="AE13" i="37"/>
  <c r="AE14" i="37"/>
  <c r="AA36" i="37" s="1"/>
  <c r="AE15" i="37"/>
  <c r="AE16" i="37"/>
  <c r="AE17" i="37"/>
  <c r="AE18" i="37"/>
  <c r="AE19" i="37"/>
  <c r="AA41" i="37" s="1"/>
  <c r="AE20" i="37"/>
  <c r="AA42" i="37" s="1"/>
  <c r="AE21" i="37"/>
  <c r="AE22" i="37"/>
  <c r="AA44" i="37" s="1"/>
  <c r="AE6" i="37"/>
  <c r="AD7" i="37"/>
  <c r="AD8" i="37"/>
  <c r="AD9" i="37"/>
  <c r="Z31" i="37" s="1"/>
  <c r="AD10" i="37"/>
  <c r="Z32" i="37" s="1"/>
  <c r="AD11" i="37"/>
  <c r="Z33" i="37" s="1"/>
  <c r="AD12" i="37"/>
  <c r="AD13" i="37"/>
  <c r="AD14" i="37"/>
  <c r="Z36" i="37" s="1"/>
  <c r="AD15" i="37"/>
  <c r="AD16" i="37"/>
  <c r="AD17" i="37"/>
  <c r="AD18" i="37"/>
  <c r="AD19" i="37"/>
  <c r="Z41" i="37" s="1"/>
  <c r="AD20" i="37"/>
  <c r="Z42" i="37" s="1"/>
  <c r="AD21" i="37"/>
  <c r="Z43" i="37" s="1"/>
  <c r="AD22" i="37"/>
  <c r="Z44" i="37" s="1"/>
  <c r="AD6" i="37"/>
  <c r="O23" i="37"/>
  <c r="N23" i="37"/>
  <c r="N45" i="37" s="1"/>
  <c r="M23" i="37"/>
  <c r="M45" i="37" s="1"/>
  <c r="L23" i="37"/>
  <c r="L45" i="37" s="1"/>
  <c r="K23" i="37"/>
  <c r="J23" i="37"/>
  <c r="I23" i="37"/>
  <c r="H23" i="37"/>
  <c r="G23" i="37"/>
  <c r="F23" i="37"/>
  <c r="E23" i="37"/>
  <c r="D23" i="37"/>
  <c r="C23" i="37"/>
  <c r="Z35" i="37" l="1"/>
  <c r="Z40" i="37"/>
  <c r="AM23" i="38"/>
  <c r="AI45" i="38" s="1"/>
  <c r="Z37" i="37"/>
  <c r="Z29" i="37"/>
  <c r="AA38" i="37"/>
  <c r="AA30" i="37"/>
  <c r="Z39" i="37"/>
  <c r="Z38" i="37"/>
  <c r="Z30" i="37"/>
  <c r="AA39" i="37"/>
  <c r="Z28" i="37"/>
  <c r="AA28" i="37"/>
  <c r="AA37" i="37"/>
  <c r="Z34" i="37"/>
  <c r="AA43" i="37"/>
  <c r="AA40" i="37"/>
  <c r="AA35" i="37"/>
  <c r="AA34" i="37"/>
  <c r="AB45" i="39"/>
  <c r="AG23" i="37"/>
  <c r="AC45" i="37" s="1"/>
  <c r="O45" i="37"/>
  <c r="AE23" i="37"/>
  <c r="AD23" i="37"/>
  <c r="AF23" i="37"/>
  <c r="AA45" i="39"/>
  <c r="Z45" i="39"/>
  <c r="K45" i="39"/>
  <c r="J45" i="39"/>
  <c r="I45" i="39"/>
  <c r="H45" i="39"/>
  <c r="G45" i="39"/>
  <c r="F45" i="39"/>
  <c r="E45" i="39"/>
  <c r="D45" i="39"/>
  <c r="C45" i="39"/>
  <c r="AA44" i="39"/>
  <c r="Z44" i="39"/>
  <c r="I44" i="39"/>
  <c r="F44" i="39"/>
  <c r="AA43" i="39"/>
  <c r="H43" i="39"/>
  <c r="AA40" i="39"/>
  <c r="Z40" i="39"/>
  <c r="J40" i="39"/>
  <c r="I40" i="39"/>
  <c r="F40" i="39"/>
  <c r="D40" i="39"/>
  <c r="AA37" i="39"/>
  <c r="Z37" i="39"/>
  <c r="H37" i="39"/>
  <c r="F37" i="39"/>
  <c r="AA36" i="39"/>
  <c r="Z36" i="39"/>
  <c r="K36" i="39"/>
  <c r="J36" i="39"/>
  <c r="H36" i="39"/>
  <c r="G36" i="39"/>
  <c r="F36" i="39"/>
  <c r="D36" i="39"/>
  <c r="AA35" i="39"/>
  <c r="Z35" i="39"/>
  <c r="K35" i="39"/>
  <c r="G35" i="39"/>
  <c r="F35" i="39"/>
  <c r="D35" i="39"/>
  <c r="C35" i="39"/>
  <c r="AA34" i="39"/>
  <c r="Z34" i="39"/>
  <c r="I34" i="39"/>
  <c r="G34" i="39"/>
  <c r="F34" i="39"/>
  <c r="E34" i="39"/>
  <c r="D34" i="39"/>
  <c r="C34" i="39"/>
  <c r="Z32" i="39"/>
  <c r="C32" i="39"/>
  <c r="AA31" i="39"/>
  <c r="J31" i="39"/>
  <c r="AA30" i="39"/>
  <c r="Z30" i="39"/>
  <c r="K30" i="39"/>
  <c r="J30" i="39"/>
  <c r="H30" i="39"/>
  <c r="F30" i="39"/>
  <c r="D30" i="39"/>
  <c r="AA29" i="39"/>
  <c r="Z29" i="39"/>
  <c r="K29" i="39"/>
  <c r="J29" i="39"/>
  <c r="I29" i="39"/>
  <c r="D29" i="39"/>
  <c r="C29" i="39"/>
  <c r="Z28" i="39"/>
  <c r="K28" i="39"/>
  <c r="C28" i="39"/>
  <c r="AJ45" i="38"/>
  <c r="K45" i="38"/>
  <c r="J45" i="38"/>
  <c r="I45" i="38"/>
  <c r="H45" i="38"/>
  <c r="G45" i="38"/>
  <c r="F45" i="38"/>
  <c r="E45" i="38"/>
  <c r="D45" i="38"/>
  <c r="C45" i="38"/>
  <c r="AJ44" i="38"/>
  <c r="AI44" i="38"/>
  <c r="K44" i="38"/>
  <c r="F44" i="38"/>
  <c r="AJ43" i="38"/>
  <c r="AI43" i="38"/>
  <c r="K43" i="38"/>
  <c r="I43" i="38"/>
  <c r="D43" i="38"/>
  <c r="AJ42" i="38"/>
  <c r="AI42" i="38"/>
  <c r="J42" i="38"/>
  <c r="H42" i="38"/>
  <c r="F42" i="38"/>
  <c r="E42" i="38"/>
  <c r="D42" i="38"/>
  <c r="C42" i="38"/>
  <c r="AJ41" i="38"/>
  <c r="AI41" i="38"/>
  <c r="J41" i="38"/>
  <c r="I41" i="38"/>
  <c r="H41" i="38"/>
  <c r="G41" i="38"/>
  <c r="E41" i="38"/>
  <c r="D41" i="38"/>
  <c r="AJ40" i="38"/>
  <c r="AI40" i="38"/>
  <c r="K40" i="38"/>
  <c r="J40" i="38"/>
  <c r="I40" i="38"/>
  <c r="H40" i="38"/>
  <c r="G40" i="38"/>
  <c r="F40" i="38"/>
  <c r="E40" i="38"/>
  <c r="D40" i="38"/>
  <c r="C40" i="38"/>
  <c r="AJ39" i="38"/>
  <c r="AI39" i="38"/>
  <c r="K39" i="38"/>
  <c r="J39" i="38"/>
  <c r="I39" i="38"/>
  <c r="H39" i="38"/>
  <c r="G39" i="38"/>
  <c r="E39" i="38"/>
  <c r="D39" i="38"/>
  <c r="C39" i="38"/>
  <c r="AI38" i="38"/>
  <c r="E38" i="38"/>
  <c r="AJ37" i="38"/>
  <c r="AI37" i="38"/>
  <c r="K37" i="38"/>
  <c r="J37" i="38"/>
  <c r="I37" i="38"/>
  <c r="H37" i="38"/>
  <c r="G37" i="38"/>
  <c r="F37" i="38"/>
  <c r="E37" i="38"/>
  <c r="D37" i="38"/>
  <c r="C37" i="38"/>
  <c r="AJ36" i="38"/>
  <c r="AI36" i="38"/>
  <c r="K36" i="38"/>
  <c r="J36" i="38"/>
  <c r="I36" i="38"/>
  <c r="H36" i="38"/>
  <c r="G36" i="38"/>
  <c r="F36" i="38"/>
  <c r="E36" i="38"/>
  <c r="D36" i="38"/>
  <c r="C36" i="38"/>
  <c r="AJ35" i="38"/>
  <c r="AI35" i="38"/>
  <c r="K35" i="38"/>
  <c r="J35" i="38"/>
  <c r="H35" i="38"/>
  <c r="G35" i="38"/>
  <c r="F35" i="38"/>
  <c r="E35" i="38"/>
  <c r="D35" i="38"/>
  <c r="C35" i="38"/>
  <c r="AJ34" i="38"/>
  <c r="AI34" i="38"/>
  <c r="K34" i="38"/>
  <c r="J34" i="38"/>
  <c r="I34" i="38"/>
  <c r="H34" i="38"/>
  <c r="G34" i="38"/>
  <c r="F34" i="38"/>
  <c r="E34" i="38"/>
  <c r="D34" i="38"/>
  <c r="C34" i="38"/>
  <c r="AJ33" i="38"/>
  <c r="K33" i="38"/>
  <c r="G33" i="38"/>
  <c r="AJ32" i="38"/>
  <c r="AI32" i="38"/>
  <c r="I32" i="38"/>
  <c r="G32" i="38"/>
  <c r="F32" i="38"/>
  <c r="D32" i="38"/>
  <c r="C32" i="38"/>
  <c r="AJ31" i="38"/>
  <c r="J31" i="38"/>
  <c r="AJ30" i="38"/>
  <c r="AI30" i="38"/>
  <c r="J30" i="38"/>
  <c r="H30" i="38"/>
  <c r="G30" i="38"/>
  <c r="C30" i="38"/>
  <c r="AJ29" i="38"/>
  <c r="AI29" i="38"/>
  <c r="J29" i="38"/>
  <c r="H29" i="38"/>
  <c r="G29" i="38"/>
  <c r="F29" i="38"/>
  <c r="D29" i="38"/>
  <c r="C29" i="38"/>
  <c r="AJ28" i="38"/>
  <c r="AI28" i="38"/>
  <c r="K28" i="38"/>
  <c r="J28" i="38"/>
  <c r="I28" i="38"/>
  <c r="H28" i="38"/>
  <c r="G28" i="38"/>
  <c r="F28" i="38"/>
  <c r="E28" i="38"/>
  <c r="D28" i="38"/>
  <c r="C28" i="38"/>
  <c r="J43" i="37"/>
  <c r="K40" i="37"/>
  <c r="J40" i="37"/>
  <c r="I40" i="37"/>
  <c r="H40" i="37"/>
  <c r="G40" i="37"/>
  <c r="D40" i="37"/>
  <c r="I39" i="37"/>
  <c r="H39" i="37"/>
  <c r="G39" i="37"/>
  <c r="F39" i="37"/>
  <c r="E39" i="37"/>
  <c r="D39" i="37"/>
  <c r="I38" i="37"/>
  <c r="H37" i="37"/>
  <c r="E37" i="37"/>
  <c r="D37" i="37"/>
  <c r="K36" i="37"/>
  <c r="J36" i="37"/>
  <c r="G36" i="37"/>
  <c r="J35" i="37"/>
  <c r="I35" i="37"/>
  <c r="H35" i="37"/>
  <c r="G35" i="37"/>
  <c r="F35" i="37"/>
  <c r="E35" i="37"/>
  <c r="D35" i="37"/>
  <c r="K34" i="37"/>
  <c r="J34" i="37"/>
  <c r="I34" i="37"/>
  <c r="H34" i="37"/>
  <c r="F34" i="37"/>
  <c r="E34" i="37"/>
  <c r="H30" i="37"/>
  <c r="F30" i="37"/>
  <c r="F29" i="37"/>
  <c r="K28" i="37"/>
  <c r="J28" i="37"/>
  <c r="I28" i="37"/>
  <c r="H28" i="37"/>
  <c r="G28" i="37"/>
  <c r="F28" i="37"/>
  <c r="E28" i="37"/>
  <c r="D28" i="37"/>
  <c r="C28" i="37"/>
  <c r="I45" i="37"/>
  <c r="H45" i="37"/>
  <c r="G45" i="37"/>
  <c r="Z45" i="37" l="1"/>
  <c r="AB45" i="37"/>
  <c r="AA45" i="37"/>
  <c r="K45" i="37"/>
  <c r="J45" i="37"/>
  <c r="D45" i="37"/>
  <c r="F45" i="37"/>
  <c r="C45" i="37"/>
  <c r="E45" i="37"/>
  <c r="AA29" i="35"/>
  <c r="AA30" i="35"/>
  <c r="AA31" i="35"/>
  <c r="AA32" i="35"/>
  <c r="AA33" i="35"/>
  <c r="AA34" i="35"/>
  <c r="AA35" i="35"/>
  <c r="AA36" i="35"/>
  <c r="AA37" i="35"/>
  <c r="AA38" i="35"/>
  <c r="AA39" i="35"/>
  <c r="AA40" i="35"/>
  <c r="AA41" i="35"/>
  <c r="AA43" i="35"/>
  <c r="AA44" i="35"/>
  <c r="AA28" i="35"/>
  <c r="AE23" i="35"/>
  <c r="BA23" i="35" l="1"/>
  <c r="AW45" i="35" s="1"/>
  <c r="AE45" i="35"/>
  <c r="J54" i="1"/>
  <c r="I54" i="1"/>
  <c r="H54" i="1"/>
  <c r="AE23" i="31"/>
  <c r="AE45" i="31" s="1"/>
  <c r="AY23" i="25"/>
  <c r="AY45" i="25" s="1"/>
  <c r="AA29" i="23"/>
  <c r="AA30" i="23"/>
  <c r="AA31" i="23"/>
  <c r="AA32" i="23"/>
  <c r="AA33" i="23"/>
  <c r="AA34" i="23"/>
  <c r="AA35" i="23"/>
  <c r="AA36" i="23"/>
  <c r="AA37" i="23"/>
  <c r="AA38" i="23"/>
  <c r="AA39" i="23"/>
  <c r="AA40" i="23"/>
  <c r="AA41" i="23"/>
  <c r="AA42" i="23"/>
  <c r="AA43" i="23"/>
  <c r="AA28" i="23"/>
  <c r="AE23" i="23"/>
  <c r="AA29" i="28"/>
  <c r="AA30" i="28"/>
  <c r="AA31" i="28"/>
  <c r="AA32" i="28"/>
  <c r="AA33" i="28"/>
  <c r="AA34" i="28"/>
  <c r="AA35" i="28"/>
  <c r="AA36" i="28"/>
  <c r="AA37" i="28"/>
  <c r="AA38" i="28"/>
  <c r="AA39" i="28"/>
  <c r="AA40" i="28"/>
  <c r="AA41" i="28"/>
  <c r="AA42" i="28"/>
  <c r="AA43" i="28"/>
  <c r="AA44" i="28"/>
  <c r="AA28" i="28"/>
  <c r="AE23" i="28"/>
  <c r="AU29" i="2"/>
  <c r="AU30" i="2"/>
  <c r="AU31" i="2"/>
  <c r="AU32" i="2"/>
  <c r="AU33" i="2"/>
  <c r="AU34" i="2"/>
  <c r="AU35" i="2"/>
  <c r="AU36" i="2"/>
  <c r="AU37" i="2"/>
  <c r="AU38" i="2"/>
  <c r="AU39" i="2"/>
  <c r="AU40" i="2"/>
  <c r="AU41" i="2"/>
  <c r="AU42" i="2"/>
  <c r="AU43" i="2"/>
  <c r="AU44" i="2"/>
  <c r="AU28" i="2"/>
  <c r="AY23" i="2"/>
  <c r="AY45" i="2" s="1"/>
  <c r="BJ23" i="31" l="1"/>
  <c r="BF45" i="31" s="1"/>
  <c r="CI23" i="25"/>
  <c r="CE45" i="25" s="1"/>
  <c r="BJ23" i="23"/>
  <c r="BF45" i="23" s="1"/>
  <c r="AE45" i="23"/>
  <c r="BJ23" i="28"/>
  <c r="BF45" i="28" s="1"/>
  <c r="AE45" i="28"/>
  <c r="C54" i="1"/>
  <c r="G58" i="1" s="1"/>
  <c r="CI23" i="2"/>
  <c r="CE45" i="2" s="1"/>
  <c r="BI7" i="28"/>
  <c r="BE29" i="28" s="1"/>
  <c r="BI8" i="28"/>
  <c r="BE30" i="28" s="1"/>
  <c r="BI9" i="28"/>
  <c r="BE31" i="28" s="1"/>
  <c r="BI10" i="28"/>
  <c r="BE32" i="28" s="1"/>
  <c r="BI11" i="28"/>
  <c r="BE33" i="28" s="1"/>
  <c r="BI12" i="28"/>
  <c r="BE34" i="28" s="1"/>
  <c r="BI13" i="28"/>
  <c r="BE35" i="28" s="1"/>
  <c r="BI14" i="28"/>
  <c r="BE36" i="28" s="1"/>
  <c r="BI15" i="28"/>
  <c r="BE37" i="28" s="1"/>
  <c r="BI16" i="28"/>
  <c r="BE38" i="28" s="1"/>
  <c r="BI17" i="28"/>
  <c r="BE39" i="28" s="1"/>
  <c r="BI18" i="28"/>
  <c r="BE40" i="28" s="1"/>
  <c r="BI19" i="28"/>
  <c r="BE41" i="28" s="1"/>
  <c r="BI20" i="28"/>
  <c r="BE42" i="28" s="1"/>
  <c r="BI21" i="28"/>
  <c r="BE43" i="28" s="1"/>
  <c r="BI22" i="28"/>
  <c r="BE44" i="28" s="1"/>
  <c r="AA23" i="28"/>
  <c r="AA45" i="28" s="1"/>
  <c r="J53" i="1"/>
  <c r="I53" i="1"/>
  <c r="H53" i="1"/>
  <c r="BI7" i="31"/>
  <c r="BE29" i="31" s="1"/>
  <c r="BI8" i="31"/>
  <c r="BE30" i="31" s="1"/>
  <c r="BI9" i="31"/>
  <c r="BE31" i="31" s="1"/>
  <c r="BI10" i="31"/>
  <c r="BE32" i="31" s="1"/>
  <c r="BI11" i="31"/>
  <c r="BE33" i="31" s="1"/>
  <c r="BI12" i="31"/>
  <c r="BE34" i="31" s="1"/>
  <c r="BI13" i="31"/>
  <c r="BE35" i="31" s="1"/>
  <c r="BI14" i="31"/>
  <c r="BE36" i="31" s="1"/>
  <c r="BI15" i="31"/>
  <c r="BE37" i="31" s="1"/>
  <c r="BI16" i="31"/>
  <c r="BE38" i="31" s="1"/>
  <c r="BI17" i="31"/>
  <c r="BE39" i="31" s="1"/>
  <c r="BI18" i="31"/>
  <c r="BE40" i="31" s="1"/>
  <c r="BI19" i="31"/>
  <c r="BE41" i="31" s="1"/>
  <c r="BI20" i="31"/>
  <c r="BE42" i="31" s="1"/>
  <c r="BI21" i="31"/>
  <c r="BE43" i="31" s="1"/>
  <c r="BI22" i="31"/>
  <c r="BE44" i="31" s="1"/>
  <c r="BI6" i="31"/>
  <c r="BE28" i="31" s="1"/>
  <c r="AD23" i="31"/>
  <c r="AD45" i="31" s="1"/>
  <c r="CH7" i="25"/>
  <c r="CD29" i="25" s="1"/>
  <c r="CH8" i="25"/>
  <c r="CD30" i="25" s="1"/>
  <c r="CH9" i="25"/>
  <c r="CD31" i="25" s="1"/>
  <c r="CH10" i="25"/>
  <c r="CD32" i="25" s="1"/>
  <c r="CH11" i="25"/>
  <c r="CD33" i="25" s="1"/>
  <c r="CH12" i="25"/>
  <c r="CD34" i="25" s="1"/>
  <c r="CH13" i="25"/>
  <c r="CD35" i="25" s="1"/>
  <c r="CH14" i="25"/>
  <c r="CD36" i="25" s="1"/>
  <c r="CH15" i="25"/>
  <c r="CD37" i="25" s="1"/>
  <c r="CH16" i="25"/>
  <c r="CD38" i="25" s="1"/>
  <c r="CH17" i="25"/>
  <c r="CD39" i="25" s="1"/>
  <c r="CH18" i="25"/>
  <c r="CD40" i="25" s="1"/>
  <c r="CH19" i="25"/>
  <c r="CD41" i="25" s="1"/>
  <c r="CH20" i="25"/>
  <c r="CD42" i="25" s="1"/>
  <c r="CH21" i="25"/>
  <c r="CD43" i="25" s="1"/>
  <c r="CH22" i="25"/>
  <c r="CD44" i="25" s="1"/>
  <c r="CH6" i="25"/>
  <c r="CD28" i="25" s="1"/>
  <c r="AX23" i="25"/>
  <c r="AX45" i="25" s="1"/>
  <c r="Z29" i="23"/>
  <c r="Z30" i="23"/>
  <c r="Z31" i="23"/>
  <c r="Z32" i="23"/>
  <c r="Z33" i="23"/>
  <c r="Z34" i="23"/>
  <c r="Z35" i="23"/>
  <c r="Z36" i="23"/>
  <c r="Z37" i="23"/>
  <c r="Z38" i="23"/>
  <c r="Z39" i="23"/>
  <c r="Z40" i="23"/>
  <c r="Z41" i="23"/>
  <c r="Z42" i="23"/>
  <c r="Z43" i="23"/>
  <c r="Z28" i="23"/>
  <c r="BI7" i="23"/>
  <c r="BE29" i="23" s="1"/>
  <c r="BI8" i="23"/>
  <c r="BE30" i="23" s="1"/>
  <c r="BI9" i="23"/>
  <c r="BE31" i="23" s="1"/>
  <c r="BI10" i="23"/>
  <c r="BE32" i="23" s="1"/>
  <c r="BI11" i="23"/>
  <c r="BE33" i="23" s="1"/>
  <c r="BI12" i="23"/>
  <c r="BE34" i="23" s="1"/>
  <c r="BI13" i="23"/>
  <c r="BE35" i="23" s="1"/>
  <c r="BI14" i="23"/>
  <c r="BE36" i="23" s="1"/>
  <c r="BI15" i="23"/>
  <c r="BE37" i="23" s="1"/>
  <c r="BI16" i="23"/>
  <c r="BE38" i="23" s="1"/>
  <c r="BI17" i="23"/>
  <c r="BE39" i="23" s="1"/>
  <c r="BI18" i="23"/>
  <c r="BE40" i="23" s="1"/>
  <c r="BI19" i="23"/>
  <c r="BE41" i="23" s="1"/>
  <c r="BI20" i="23"/>
  <c r="BE42" i="23" s="1"/>
  <c r="BI21" i="23"/>
  <c r="BE43" i="23" s="1"/>
  <c r="BI22" i="23"/>
  <c r="BI6" i="23"/>
  <c r="BE28" i="23" s="1"/>
  <c r="AD23" i="23"/>
  <c r="AD45" i="23" s="1"/>
  <c r="Z29" i="35"/>
  <c r="Z30" i="35"/>
  <c r="Z31" i="35"/>
  <c r="Z32" i="35"/>
  <c r="Z33" i="35"/>
  <c r="Z34" i="35"/>
  <c r="Z35" i="35"/>
  <c r="Z36" i="35"/>
  <c r="Z37" i="35"/>
  <c r="Z38" i="35"/>
  <c r="Z39" i="35"/>
  <c r="Z40" i="35"/>
  <c r="Z41" i="35"/>
  <c r="Z43" i="35"/>
  <c r="Z44" i="35"/>
  <c r="Z28" i="35"/>
  <c r="AZ7" i="35"/>
  <c r="AV29" i="35" s="1"/>
  <c r="AZ8" i="35"/>
  <c r="AV30" i="35" s="1"/>
  <c r="AZ9" i="35"/>
  <c r="AV31" i="35" s="1"/>
  <c r="AZ10" i="35"/>
  <c r="AV32" i="35" s="1"/>
  <c r="AZ11" i="35"/>
  <c r="AV33" i="35" s="1"/>
  <c r="AZ12" i="35"/>
  <c r="AV34" i="35" s="1"/>
  <c r="AZ13" i="35"/>
  <c r="AV35" i="35" s="1"/>
  <c r="AZ14" i="35"/>
  <c r="AV36" i="35" s="1"/>
  <c r="AZ15" i="35"/>
  <c r="AV37" i="35" s="1"/>
  <c r="AZ16" i="35"/>
  <c r="AV38" i="35" s="1"/>
  <c r="AZ17" i="35"/>
  <c r="AV39" i="35" s="1"/>
  <c r="AZ18" i="35"/>
  <c r="AV40" i="35" s="1"/>
  <c r="AZ19" i="35"/>
  <c r="AV41" i="35" s="1"/>
  <c r="AZ20" i="35"/>
  <c r="AV42" i="35" s="1"/>
  <c r="AZ21" i="35"/>
  <c r="AV43" i="35" s="1"/>
  <c r="AZ22" i="35"/>
  <c r="AV44" i="35" s="1"/>
  <c r="AZ6" i="35"/>
  <c r="AV28" i="35" s="1"/>
  <c r="AD23" i="35"/>
  <c r="AD45" i="35" s="1"/>
  <c r="Z29" i="28"/>
  <c r="Z30" i="28"/>
  <c r="Z31" i="28"/>
  <c r="Z32" i="28"/>
  <c r="Z33" i="28"/>
  <c r="Z34" i="28"/>
  <c r="Z35" i="28"/>
  <c r="Z36" i="28"/>
  <c r="Z37" i="28"/>
  <c r="Z38" i="28"/>
  <c r="Z39" i="28"/>
  <c r="Z40" i="28"/>
  <c r="Z41" i="28"/>
  <c r="Z42" i="28"/>
  <c r="Z43" i="28"/>
  <c r="Z44" i="28"/>
  <c r="Z28" i="28"/>
  <c r="BE28" i="28"/>
  <c r="AD23" i="28"/>
  <c r="AD45" i="28" s="1"/>
  <c r="AT29" i="2"/>
  <c r="AT30" i="2"/>
  <c r="AT31" i="2"/>
  <c r="AT32" i="2"/>
  <c r="AT33" i="2"/>
  <c r="AT34" i="2"/>
  <c r="AT35" i="2"/>
  <c r="AT36" i="2"/>
  <c r="AT37" i="2"/>
  <c r="AT38" i="2"/>
  <c r="AT39" i="2"/>
  <c r="AT40" i="2"/>
  <c r="AT41" i="2"/>
  <c r="AT42" i="2"/>
  <c r="AT43" i="2"/>
  <c r="AT44" i="2"/>
  <c r="AT28" i="2"/>
  <c r="CH7" i="2"/>
  <c r="CD29" i="2" s="1"/>
  <c r="CH8" i="2"/>
  <c r="CD30" i="2" s="1"/>
  <c r="CH9" i="2"/>
  <c r="CD31" i="2" s="1"/>
  <c r="CH10" i="2"/>
  <c r="CD32" i="2" s="1"/>
  <c r="CH11" i="2"/>
  <c r="CD33" i="2" s="1"/>
  <c r="CH12" i="2"/>
  <c r="CD34" i="2" s="1"/>
  <c r="CH13" i="2"/>
  <c r="CD35" i="2" s="1"/>
  <c r="CH14" i="2"/>
  <c r="CD36" i="2" s="1"/>
  <c r="CH15" i="2"/>
  <c r="CD37" i="2" s="1"/>
  <c r="CH16" i="2"/>
  <c r="CD38" i="2" s="1"/>
  <c r="CH17" i="2"/>
  <c r="CD39" i="2" s="1"/>
  <c r="CH18" i="2"/>
  <c r="CD40" i="2" s="1"/>
  <c r="CH19" i="2"/>
  <c r="CD41" i="2" s="1"/>
  <c r="CH20" i="2"/>
  <c r="CD42" i="2" s="1"/>
  <c r="CH21" i="2"/>
  <c r="CD43" i="2" s="1"/>
  <c r="CH22" i="2"/>
  <c r="CD44" i="2" s="1"/>
  <c r="CH6" i="2"/>
  <c r="CD28" i="2" s="1"/>
  <c r="AX23" i="2"/>
  <c r="C53" i="1" l="1"/>
  <c r="G57" i="1" s="1"/>
  <c r="AX45" i="2"/>
  <c r="AC23" i="31"/>
  <c r="AW23" i="25"/>
  <c r="Y30" i="23"/>
  <c r="Y31" i="23"/>
  <c r="Y32" i="23"/>
  <c r="Y33" i="23"/>
  <c r="Y34" i="23"/>
  <c r="Y36" i="23"/>
  <c r="Y37" i="23"/>
  <c r="Y39" i="23"/>
  <c r="Y40" i="23"/>
  <c r="Y41" i="23"/>
  <c r="Y42" i="23"/>
  <c r="Y28" i="23"/>
  <c r="AC23" i="23"/>
  <c r="J52" i="1"/>
  <c r="I52" i="1"/>
  <c r="H52" i="1"/>
  <c r="Y29" i="35"/>
  <c r="Y30" i="35"/>
  <c r="Y31" i="35"/>
  <c r="Y34" i="35"/>
  <c r="Y35" i="35"/>
  <c r="Y36" i="35"/>
  <c r="Y37" i="35"/>
  <c r="Y38" i="35"/>
  <c r="Y40" i="35"/>
  <c r="Y42" i="35"/>
  <c r="Y43" i="35"/>
  <c r="Y44" i="35"/>
  <c r="Y28" i="35"/>
  <c r="AC23" i="35"/>
  <c r="AC45" i="35" s="1"/>
  <c r="Y29" i="28"/>
  <c r="Y30" i="28"/>
  <c r="Y31" i="28"/>
  <c r="Y32" i="28"/>
  <c r="Y33" i="28"/>
  <c r="Y34" i="28"/>
  <c r="Y35" i="28"/>
  <c r="Y36" i="28"/>
  <c r="Y37" i="28"/>
  <c r="Y38" i="28"/>
  <c r="Y39" i="28"/>
  <c r="Y40" i="28"/>
  <c r="Y41" i="28"/>
  <c r="Y42" i="28"/>
  <c r="Y43" i="28"/>
  <c r="Y44" i="28"/>
  <c r="Y28" i="28"/>
  <c r="AC23" i="28"/>
  <c r="AC45" i="28" s="1"/>
  <c r="AS29" i="2"/>
  <c r="AS30" i="2"/>
  <c r="AS31" i="2"/>
  <c r="AS32" i="2"/>
  <c r="AS33" i="2"/>
  <c r="AS34" i="2"/>
  <c r="AS35" i="2"/>
  <c r="AS36" i="2"/>
  <c r="AS37" i="2"/>
  <c r="AS38" i="2"/>
  <c r="AS39" i="2"/>
  <c r="AS40" i="2"/>
  <c r="AS41" i="2"/>
  <c r="AS42" i="2"/>
  <c r="AS43" i="2"/>
  <c r="AS44" i="2"/>
  <c r="AS28" i="2"/>
  <c r="AW23" i="2"/>
  <c r="J51" i="1"/>
  <c r="I51" i="1"/>
  <c r="H51" i="1"/>
  <c r="AB23" i="31"/>
  <c r="AB45" i="31" s="1"/>
  <c r="AV23" i="25"/>
  <c r="AV45" i="25" s="1"/>
  <c r="X29" i="23"/>
  <c r="X30" i="23"/>
  <c r="X31" i="23"/>
  <c r="X32" i="23"/>
  <c r="X33" i="23"/>
  <c r="X34" i="23"/>
  <c r="X35" i="23"/>
  <c r="X36" i="23"/>
  <c r="X37" i="23"/>
  <c r="X38" i="23"/>
  <c r="X39" i="23"/>
  <c r="X40" i="23"/>
  <c r="X41" i="23"/>
  <c r="X42" i="23"/>
  <c r="X43" i="23"/>
  <c r="X44" i="23"/>
  <c r="X28" i="23"/>
  <c r="AB23" i="23"/>
  <c r="AB45" i="23" s="1"/>
  <c r="X29" i="35"/>
  <c r="X30" i="35"/>
  <c r="X31" i="35"/>
  <c r="X33" i="35"/>
  <c r="X34" i="35"/>
  <c r="X35" i="35"/>
  <c r="X36" i="35"/>
  <c r="X37" i="35"/>
  <c r="X38" i="35"/>
  <c r="X39" i="35"/>
  <c r="X40" i="35"/>
  <c r="X41" i="35"/>
  <c r="X42" i="35"/>
  <c r="X43" i="35"/>
  <c r="X44" i="35"/>
  <c r="X28" i="35"/>
  <c r="AB23" i="35"/>
  <c r="X29" i="28"/>
  <c r="X30" i="28"/>
  <c r="X31" i="28"/>
  <c r="X32" i="28"/>
  <c r="X33" i="28"/>
  <c r="X34" i="28"/>
  <c r="X35" i="28"/>
  <c r="X36" i="28"/>
  <c r="X37" i="28"/>
  <c r="X38" i="28"/>
  <c r="X39" i="28"/>
  <c r="X40" i="28"/>
  <c r="X41" i="28"/>
  <c r="X42" i="28"/>
  <c r="X43" i="28"/>
  <c r="X44" i="28"/>
  <c r="X28" i="28"/>
  <c r="AB23" i="28"/>
  <c r="AB45" i="28" s="1"/>
  <c r="AR29" i="2"/>
  <c r="AR30" i="2"/>
  <c r="AR31" i="2"/>
  <c r="AR32" i="2"/>
  <c r="AR33" i="2"/>
  <c r="AR34" i="2"/>
  <c r="AR35" i="2"/>
  <c r="AR36" i="2"/>
  <c r="AR37" i="2"/>
  <c r="AR38" i="2"/>
  <c r="AR39" i="2"/>
  <c r="AR40" i="2"/>
  <c r="AR41" i="2"/>
  <c r="AR42" i="2"/>
  <c r="AR43" i="2"/>
  <c r="AR44" i="2"/>
  <c r="AR28" i="2"/>
  <c r="AV23" i="2"/>
  <c r="J50" i="1"/>
  <c r="I50" i="1"/>
  <c r="H50" i="1"/>
  <c r="AA23" i="31"/>
  <c r="AA45" i="31" s="1"/>
  <c r="AU23" i="25"/>
  <c r="AU45" i="25" s="1"/>
  <c r="W29" i="23"/>
  <c r="W30" i="23"/>
  <c r="W31" i="23"/>
  <c r="W32" i="23"/>
  <c r="W33" i="23"/>
  <c r="W34" i="23"/>
  <c r="W35" i="23"/>
  <c r="W36" i="23"/>
  <c r="W37" i="23"/>
  <c r="W38" i="23"/>
  <c r="W39" i="23"/>
  <c r="W40" i="23"/>
  <c r="W41" i="23"/>
  <c r="W42" i="23"/>
  <c r="W43" i="23"/>
  <c r="W44" i="23"/>
  <c r="W28" i="23"/>
  <c r="AA23" i="23"/>
  <c r="W29" i="35"/>
  <c r="W30" i="35"/>
  <c r="W31" i="35"/>
  <c r="W33" i="35"/>
  <c r="W34" i="35"/>
  <c r="W35" i="35"/>
  <c r="W36" i="35"/>
  <c r="W37" i="35"/>
  <c r="W38" i="35"/>
  <c r="W39" i="35"/>
  <c r="W40" i="35"/>
  <c r="W43" i="35"/>
  <c r="W44" i="35"/>
  <c r="W28" i="35"/>
  <c r="AA23" i="35"/>
  <c r="W29" i="28"/>
  <c r="W30" i="28"/>
  <c r="W31" i="28"/>
  <c r="W32" i="28"/>
  <c r="W33" i="28"/>
  <c r="W34" i="28"/>
  <c r="W35" i="28"/>
  <c r="W36" i="28"/>
  <c r="W37" i="28"/>
  <c r="W38" i="28"/>
  <c r="W39" i="28"/>
  <c r="W40" i="28"/>
  <c r="W41" i="28"/>
  <c r="W42" i="28"/>
  <c r="W43" i="28"/>
  <c r="W44" i="28"/>
  <c r="W28" i="28"/>
  <c r="AQ29" i="2"/>
  <c r="AQ30" i="2"/>
  <c r="AQ31" i="2"/>
  <c r="AQ32" i="2"/>
  <c r="AQ33" i="2"/>
  <c r="AQ34" i="2"/>
  <c r="AQ35" i="2"/>
  <c r="AQ36" i="2"/>
  <c r="AQ37" i="2"/>
  <c r="AQ38" i="2"/>
  <c r="AQ39" i="2"/>
  <c r="AQ40" i="2"/>
  <c r="AQ41" i="2"/>
  <c r="AQ42" i="2"/>
  <c r="AQ43" i="2"/>
  <c r="AQ44" i="2"/>
  <c r="AQ28" i="2"/>
  <c r="AU23" i="2"/>
  <c r="J49" i="1"/>
  <c r="I49" i="1"/>
  <c r="H49" i="1"/>
  <c r="BH7" i="31"/>
  <c r="BD29" i="31" s="1"/>
  <c r="BH8" i="31"/>
  <c r="BD30" i="31" s="1"/>
  <c r="BH9" i="31"/>
  <c r="BD31" i="31" s="1"/>
  <c r="BH10" i="31"/>
  <c r="BD32" i="31" s="1"/>
  <c r="BH11" i="31"/>
  <c r="BD33" i="31" s="1"/>
  <c r="BH12" i="31"/>
  <c r="BH13" i="31"/>
  <c r="BD35" i="31" s="1"/>
  <c r="BH14" i="31"/>
  <c r="BD36" i="31" s="1"/>
  <c r="BH15" i="31"/>
  <c r="BD37" i="31" s="1"/>
  <c r="BH16" i="31"/>
  <c r="BD38" i="31" s="1"/>
  <c r="BH17" i="31"/>
  <c r="BD39" i="31" s="1"/>
  <c r="BH18" i="31"/>
  <c r="BD40" i="31" s="1"/>
  <c r="BH19" i="31"/>
  <c r="BD41" i="31" s="1"/>
  <c r="BH20" i="31"/>
  <c r="BH21" i="31"/>
  <c r="BD43" i="31" s="1"/>
  <c r="BH22" i="31"/>
  <c r="BD44" i="31" s="1"/>
  <c r="BH6" i="31"/>
  <c r="BD28" i="31" s="1"/>
  <c r="Z23" i="31"/>
  <c r="Z45" i="31" s="1"/>
  <c r="CG7" i="25"/>
  <c r="CC29" i="25" s="1"/>
  <c r="CG8" i="25"/>
  <c r="CC30" i="25" s="1"/>
  <c r="CG9" i="25"/>
  <c r="CC31" i="25" s="1"/>
  <c r="CG10" i="25"/>
  <c r="CC32" i="25" s="1"/>
  <c r="CG11" i="25"/>
  <c r="CC33" i="25" s="1"/>
  <c r="CG12" i="25"/>
  <c r="CG13" i="25"/>
  <c r="CC35" i="25" s="1"/>
  <c r="CG14" i="25"/>
  <c r="CC36" i="25" s="1"/>
  <c r="CG15" i="25"/>
  <c r="CC37" i="25" s="1"/>
  <c r="CG16" i="25"/>
  <c r="CC38" i="25" s="1"/>
  <c r="CG17" i="25"/>
  <c r="CC39" i="25" s="1"/>
  <c r="CG18" i="25"/>
  <c r="CC40" i="25" s="1"/>
  <c r="CG19" i="25"/>
  <c r="CC41" i="25" s="1"/>
  <c r="CG20" i="25"/>
  <c r="CC42" i="25" s="1"/>
  <c r="CG21" i="25"/>
  <c r="CC43" i="25" s="1"/>
  <c r="CG22" i="25"/>
  <c r="CC44" i="25" s="1"/>
  <c r="CG6" i="25"/>
  <c r="CC28" i="25" s="1"/>
  <c r="AT23" i="25"/>
  <c r="AT45" i="25" s="1"/>
  <c r="V29" i="23"/>
  <c r="V31" i="23"/>
  <c r="V32" i="23"/>
  <c r="V33" i="23"/>
  <c r="V34" i="23"/>
  <c r="V35" i="23"/>
  <c r="V36" i="23"/>
  <c r="V37" i="23"/>
  <c r="V38" i="23"/>
  <c r="V39" i="23"/>
  <c r="V40" i="23"/>
  <c r="V41" i="23"/>
  <c r="V42" i="23"/>
  <c r="V43" i="23"/>
  <c r="V44" i="23"/>
  <c r="V28" i="23"/>
  <c r="BH7" i="23"/>
  <c r="BD29" i="23" s="1"/>
  <c r="BH8" i="23"/>
  <c r="BD30" i="23" s="1"/>
  <c r="BH9" i="23"/>
  <c r="BD31" i="23" s="1"/>
  <c r="BH10" i="23"/>
  <c r="BH11" i="23"/>
  <c r="BD33" i="23" s="1"/>
  <c r="BH12" i="23"/>
  <c r="BD34" i="23" s="1"/>
  <c r="BH13" i="23"/>
  <c r="BD35" i="23" s="1"/>
  <c r="BH14" i="23"/>
  <c r="BD36" i="23" s="1"/>
  <c r="BH15" i="23"/>
  <c r="BH16" i="23"/>
  <c r="BD38" i="23" s="1"/>
  <c r="BH17" i="23"/>
  <c r="BD39" i="23" s="1"/>
  <c r="BH18" i="23"/>
  <c r="BH19" i="23"/>
  <c r="BD41" i="23" s="1"/>
  <c r="BH20" i="23"/>
  <c r="BD42" i="23" s="1"/>
  <c r="BH21" i="23"/>
  <c r="BD43" i="23" s="1"/>
  <c r="BH22" i="23"/>
  <c r="BD44" i="23" s="1"/>
  <c r="BH6" i="23"/>
  <c r="Z23" i="23"/>
  <c r="Z45" i="23" s="1"/>
  <c r="V29" i="35"/>
  <c r="V30" i="35"/>
  <c r="V33" i="35"/>
  <c r="V34" i="35"/>
  <c r="V35" i="35"/>
  <c r="V36" i="35"/>
  <c r="V37" i="35"/>
  <c r="V38" i="35"/>
  <c r="V40" i="35"/>
  <c r="V41" i="35"/>
  <c r="V42" i="35"/>
  <c r="V43" i="35"/>
  <c r="V44" i="35"/>
  <c r="V28" i="35"/>
  <c r="AY7" i="35"/>
  <c r="AY8" i="35"/>
  <c r="AU30" i="35" s="1"/>
  <c r="AY9" i="35"/>
  <c r="AU31" i="35" s="1"/>
  <c r="AY10" i="35"/>
  <c r="AU32" i="35" s="1"/>
  <c r="AY11" i="35"/>
  <c r="AU33" i="35" s="1"/>
  <c r="AY12" i="35"/>
  <c r="AU34" i="35" s="1"/>
  <c r="AY13" i="35"/>
  <c r="AU35" i="35" s="1"/>
  <c r="AY14" i="35"/>
  <c r="AU36" i="35" s="1"/>
  <c r="AY15" i="35"/>
  <c r="AU37" i="35" s="1"/>
  <c r="AY16" i="35"/>
  <c r="AU38" i="35" s="1"/>
  <c r="AY17" i="35"/>
  <c r="AU39" i="35" s="1"/>
  <c r="AY18" i="35"/>
  <c r="AU40" i="35" s="1"/>
  <c r="AY19" i="35"/>
  <c r="AU41" i="35" s="1"/>
  <c r="AY20" i="35"/>
  <c r="AU42" i="35" s="1"/>
  <c r="AY21" i="35"/>
  <c r="AU43" i="35" s="1"/>
  <c r="AY22" i="35"/>
  <c r="AU44" i="35" s="1"/>
  <c r="AY6" i="35"/>
  <c r="AU28" i="35" s="1"/>
  <c r="Z23" i="35"/>
  <c r="Z45" i="35" s="1"/>
  <c r="V29" i="28"/>
  <c r="V30" i="28"/>
  <c r="V31" i="28"/>
  <c r="V32" i="28"/>
  <c r="V33" i="28"/>
  <c r="V34" i="28"/>
  <c r="V35" i="28"/>
  <c r="V36" i="28"/>
  <c r="V37" i="28"/>
  <c r="V38" i="28"/>
  <c r="V39" i="28"/>
  <c r="V40" i="28"/>
  <c r="V41" i="28"/>
  <c r="V42" i="28"/>
  <c r="V43" i="28"/>
  <c r="V44" i="28"/>
  <c r="V28" i="28"/>
  <c r="BH7" i="28"/>
  <c r="BH8" i="28"/>
  <c r="BD30" i="28" s="1"/>
  <c r="BH9" i="28"/>
  <c r="BD31" i="28" s="1"/>
  <c r="BH10" i="28"/>
  <c r="BD32" i="28" s="1"/>
  <c r="BH11" i="28"/>
  <c r="BD33" i="28" s="1"/>
  <c r="BH12" i="28"/>
  <c r="BH13" i="28"/>
  <c r="BD35" i="28" s="1"/>
  <c r="BH14" i="28"/>
  <c r="BD36" i="28" s="1"/>
  <c r="BH15" i="28"/>
  <c r="BD37" i="28" s="1"/>
  <c r="BH16" i="28"/>
  <c r="BD38" i="28" s="1"/>
  <c r="BH17" i="28"/>
  <c r="BD39" i="28" s="1"/>
  <c r="BH18" i="28"/>
  <c r="BD40" i="28" s="1"/>
  <c r="BH19" i="28"/>
  <c r="BD41" i="28" s="1"/>
  <c r="BH20" i="28"/>
  <c r="BD42" i="28" s="1"/>
  <c r="BH21" i="28"/>
  <c r="BD43" i="28" s="1"/>
  <c r="BH22" i="28"/>
  <c r="BD44" i="28" s="1"/>
  <c r="BD28" i="28"/>
  <c r="Z23" i="28"/>
  <c r="Z45" i="28" s="1"/>
  <c r="AP29" i="2"/>
  <c r="AP30" i="2"/>
  <c r="AP31" i="2"/>
  <c r="AP32" i="2"/>
  <c r="AP33" i="2"/>
  <c r="AP34" i="2"/>
  <c r="AP35" i="2"/>
  <c r="AP36" i="2"/>
  <c r="AP37" i="2"/>
  <c r="AP38" i="2"/>
  <c r="AP39" i="2"/>
  <c r="AP40" i="2"/>
  <c r="AP41" i="2"/>
  <c r="AP42" i="2"/>
  <c r="AP43" i="2"/>
  <c r="AP44" i="2"/>
  <c r="AP28" i="2"/>
  <c r="CG7" i="2"/>
  <c r="CG8" i="2"/>
  <c r="CC30" i="2" s="1"/>
  <c r="CG9" i="2"/>
  <c r="CC31" i="2" s="1"/>
  <c r="CG10" i="2"/>
  <c r="CG11" i="2"/>
  <c r="CC33" i="2" s="1"/>
  <c r="CG12" i="2"/>
  <c r="CC34" i="2" s="1"/>
  <c r="CG13" i="2"/>
  <c r="CC35" i="2" s="1"/>
  <c r="CG14" i="2"/>
  <c r="CC36" i="2" s="1"/>
  <c r="CG15" i="2"/>
  <c r="CG16" i="2"/>
  <c r="CC38" i="2" s="1"/>
  <c r="CG17" i="2"/>
  <c r="CC39" i="2" s="1"/>
  <c r="CG18" i="2"/>
  <c r="CC40" i="2" s="1"/>
  <c r="CG19" i="2"/>
  <c r="CC41" i="2" s="1"/>
  <c r="CG20" i="2"/>
  <c r="CC42" i="2" s="1"/>
  <c r="CG21" i="2"/>
  <c r="CC43" i="2" s="1"/>
  <c r="CG22" i="2"/>
  <c r="CC44" i="2" s="1"/>
  <c r="CG6" i="2"/>
  <c r="CC28" i="2" s="1"/>
  <c r="AT23" i="2"/>
  <c r="U30" i="23"/>
  <c r="U31" i="23"/>
  <c r="U32" i="23"/>
  <c r="U33" i="23"/>
  <c r="U35" i="23"/>
  <c r="U36" i="23"/>
  <c r="U37" i="23"/>
  <c r="U38" i="23"/>
  <c r="U39" i="23"/>
  <c r="U40" i="23"/>
  <c r="U41" i="23"/>
  <c r="U43" i="23"/>
  <c r="U29" i="23"/>
  <c r="U28" i="23"/>
  <c r="BC6" i="23"/>
  <c r="BD6" i="23"/>
  <c r="BE6" i="23"/>
  <c r="BF6" i="23"/>
  <c r="BC7" i="23"/>
  <c r="BD7" i="23"/>
  <c r="BE7" i="23"/>
  <c r="BF7" i="23"/>
  <c r="BC8" i="23"/>
  <c r="BD8" i="23"/>
  <c r="BE8" i="23"/>
  <c r="BF8" i="23"/>
  <c r="BC9" i="23"/>
  <c r="BD9" i="23"/>
  <c r="BE9" i="23"/>
  <c r="BF9" i="23"/>
  <c r="BC10" i="23"/>
  <c r="BD10" i="23"/>
  <c r="BE10" i="23"/>
  <c r="BF10" i="23"/>
  <c r="BA32" i="23" s="1"/>
  <c r="BC11" i="23"/>
  <c r="BD11" i="23"/>
  <c r="BE11" i="23"/>
  <c r="BF11" i="23"/>
  <c r="BC12" i="23"/>
  <c r="BD12" i="23"/>
  <c r="BE12" i="23"/>
  <c r="BF12" i="23"/>
  <c r="BA34" i="23" s="1"/>
  <c r="BC13" i="23"/>
  <c r="BD13" i="23"/>
  <c r="BE13" i="23"/>
  <c r="BF13" i="23"/>
  <c r="BC14" i="23"/>
  <c r="BD14" i="23"/>
  <c r="BE14" i="23"/>
  <c r="BF14" i="23"/>
  <c r="BA36" i="23" s="1"/>
  <c r="BC15" i="23"/>
  <c r="BD15" i="23"/>
  <c r="BE15" i="23"/>
  <c r="BF15" i="23"/>
  <c r="BC16" i="23"/>
  <c r="BD16" i="23"/>
  <c r="BE16" i="23"/>
  <c r="BF16" i="23"/>
  <c r="BC17" i="23"/>
  <c r="BD17" i="23"/>
  <c r="BE17" i="23"/>
  <c r="BF17" i="23"/>
  <c r="BC18" i="23"/>
  <c r="BD18" i="23"/>
  <c r="BE18" i="23"/>
  <c r="BF18" i="23"/>
  <c r="BA40" i="23" s="1"/>
  <c r="BC19" i="23"/>
  <c r="BD19" i="23"/>
  <c r="BE19" i="23"/>
  <c r="BF19" i="23"/>
  <c r="BC20" i="23"/>
  <c r="BD20" i="23"/>
  <c r="BE20" i="23"/>
  <c r="BF20" i="23"/>
  <c r="BC21" i="23"/>
  <c r="BD21" i="23"/>
  <c r="BE21" i="23"/>
  <c r="BF21" i="23"/>
  <c r="BC22" i="23"/>
  <c r="BD22" i="23"/>
  <c r="BE22" i="23"/>
  <c r="BF22" i="23"/>
  <c r="BA44" i="23" s="1"/>
  <c r="G48" i="1"/>
  <c r="H48" i="1"/>
  <c r="I48" i="1"/>
  <c r="J48" i="1"/>
  <c r="U29" i="35"/>
  <c r="U30" i="35"/>
  <c r="U31" i="35"/>
  <c r="U33" i="35"/>
  <c r="U34" i="35"/>
  <c r="U35" i="35"/>
  <c r="U36" i="35"/>
  <c r="U37" i="35"/>
  <c r="U40" i="35"/>
  <c r="U42" i="35"/>
  <c r="U43" i="35"/>
  <c r="U44" i="35"/>
  <c r="U28" i="35"/>
  <c r="Y23" i="35"/>
  <c r="U29" i="28"/>
  <c r="U30" i="28"/>
  <c r="U31" i="28"/>
  <c r="U32" i="28"/>
  <c r="U33" i="28"/>
  <c r="U34" i="28"/>
  <c r="U35" i="28"/>
  <c r="U36" i="28"/>
  <c r="U37" i="28"/>
  <c r="U38" i="28"/>
  <c r="U39" i="28"/>
  <c r="U40" i="28"/>
  <c r="U41" i="28"/>
  <c r="U42" i="28"/>
  <c r="U43" i="28"/>
  <c r="U44" i="28"/>
  <c r="U28" i="28"/>
  <c r="Y23" i="28"/>
  <c r="AO29" i="2"/>
  <c r="AO30" i="2"/>
  <c r="AO31" i="2"/>
  <c r="AO32" i="2"/>
  <c r="AO33" i="2"/>
  <c r="AO34" i="2"/>
  <c r="AO35" i="2"/>
  <c r="AO36" i="2"/>
  <c r="AO37" i="2"/>
  <c r="AO38" i="2"/>
  <c r="AO39" i="2"/>
  <c r="AO40" i="2"/>
  <c r="AO41" i="2"/>
  <c r="AO42" i="2"/>
  <c r="AO43" i="2"/>
  <c r="AO44" i="2"/>
  <c r="AO28" i="2"/>
  <c r="AS23" i="2"/>
  <c r="J47" i="1"/>
  <c r="I47" i="1"/>
  <c r="H47" i="1"/>
  <c r="G47" i="1"/>
  <c r="X23" i="31"/>
  <c r="X45" i="31" s="1"/>
  <c r="AR23" i="25"/>
  <c r="T29" i="23"/>
  <c r="T30" i="23"/>
  <c r="T31" i="23"/>
  <c r="T32" i="23"/>
  <c r="T33" i="23"/>
  <c r="T34" i="23"/>
  <c r="T35" i="23"/>
  <c r="T36" i="23"/>
  <c r="T37" i="23"/>
  <c r="T38" i="23"/>
  <c r="T39" i="23"/>
  <c r="T40" i="23"/>
  <c r="T41" i="23"/>
  <c r="T42" i="23"/>
  <c r="T43" i="23"/>
  <c r="T44" i="23"/>
  <c r="T28" i="23"/>
  <c r="X23" i="23"/>
  <c r="T29" i="35"/>
  <c r="T30" i="35"/>
  <c r="T31" i="35"/>
  <c r="T32" i="35"/>
  <c r="T34" i="35"/>
  <c r="T35" i="35"/>
  <c r="T36" i="35"/>
  <c r="T37" i="35"/>
  <c r="T38" i="35"/>
  <c r="T39" i="35"/>
  <c r="T40" i="35"/>
  <c r="T42" i="35"/>
  <c r="T43" i="35"/>
  <c r="T44" i="35"/>
  <c r="T28" i="35"/>
  <c r="X23" i="35"/>
  <c r="T29" i="28"/>
  <c r="T30" i="28"/>
  <c r="T31" i="28"/>
  <c r="T32" i="28"/>
  <c r="T33" i="28"/>
  <c r="T34" i="28"/>
  <c r="T35" i="28"/>
  <c r="T36" i="28"/>
  <c r="T37" i="28"/>
  <c r="T38" i="28"/>
  <c r="T39" i="28"/>
  <c r="T40" i="28"/>
  <c r="T41" i="28"/>
  <c r="T42" i="28"/>
  <c r="T43" i="28"/>
  <c r="T44" i="28"/>
  <c r="T28" i="28"/>
  <c r="X23" i="28"/>
  <c r="AN29" i="2"/>
  <c r="AN30" i="2"/>
  <c r="AN31" i="2"/>
  <c r="AN32" i="2"/>
  <c r="AN33" i="2"/>
  <c r="AN34" i="2"/>
  <c r="AN35" i="2"/>
  <c r="AN36" i="2"/>
  <c r="AN37" i="2"/>
  <c r="AN38" i="2"/>
  <c r="AN39" i="2"/>
  <c r="AN40" i="2"/>
  <c r="AN41" i="2"/>
  <c r="AN42" i="2"/>
  <c r="AN43" i="2"/>
  <c r="AN44" i="2"/>
  <c r="AN28" i="2"/>
  <c r="AR23" i="2"/>
  <c r="J46" i="1"/>
  <c r="I46" i="1"/>
  <c r="H46" i="1"/>
  <c r="G46" i="1"/>
  <c r="W23" i="31"/>
  <c r="AQ23" i="25"/>
  <c r="S29" i="23"/>
  <c r="S30" i="23"/>
  <c r="S31" i="23"/>
  <c r="S32" i="23"/>
  <c r="S33" i="23"/>
  <c r="S34" i="23"/>
  <c r="S35" i="23"/>
  <c r="S36" i="23"/>
  <c r="S37" i="23"/>
  <c r="S38" i="23"/>
  <c r="S39" i="23"/>
  <c r="S40" i="23"/>
  <c r="S41" i="23"/>
  <c r="S42" i="23"/>
  <c r="S43" i="23"/>
  <c r="S28" i="23"/>
  <c r="W23" i="23"/>
  <c r="S29" i="35"/>
  <c r="S30" i="35"/>
  <c r="S31" i="35"/>
  <c r="S32" i="35"/>
  <c r="S33" i="35"/>
  <c r="S34" i="35"/>
  <c r="S35" i="35"/>
  <c r="S36" i="35"/>
  <c r="S37" i="35"/>
  <c r="S38" i="35"/>
  <c r="S40" i="35"/>
  <c r="S41" i="35"/>
  <c r="S43" i="35"/>
  <c r="S44" i="35"/>
  <c r="S28" i="35"/>
  <c r="W23" i="35"/>
  <c r="S29" i="28"/>
  <c r="S30" i="28"/>
  <c r="S31" i="28"/>
  <c r="S32" i="28"/>
  <c r="S33" i="28"/>
  <c r="S34" i="28"/>
  <c r="S35" i="28"/>
  <c r="S36" i="28"/>
  <c r="S37" i="28"/>
  <c r="S38" i="28"/>
  <c r="S39" i="28"/>
  <c r="S40" i="28"/>
  <c r="S41" i="28"/>
  <c r="S42" i="28"/>
  <c r="S43" i="28"/>
  <c r="S44" i="28"/>
  <c r="S28" i="28"/>
  <c r="W23" i="28"/>
  <c r="W45" i="28" s="1"/>
  <c r="AM29" i="2"/>
  <c r="AM30" i="2"/>
  <c r="AM31" i="2"/>
  <c r="AM32" i="2"/>
  <c r="AM33" i="2"/>
  <c r="AM34" i="2"/>
  <c r="AM35" i="2"/>
  <c r="AM36" i="2"/>
  <c r="AM37" i="2"/>
  <c r="AM38" i="2"/>
  <c r="AM39" i="2"/>
  <c r="AM40" i="2"/>
  <c r="AM41" i="2"/>
  <c r="AM43" i="2"/>
  <c r="AM44" i="2"/>
  <c r="AM28" i="2"/>
  <c r="AQ23" i="2"/>
  <c r="AQ45" i="2" s="1"/>
  <c r="AX7" i="35"/>
  <c r="T23" i="35"/>
  <c r="J45" i="1"/>
  <c r="I45" i="1"/>
  <c r="H45" i="1"/>
  <c r="G45" i="1"/>
  <c r="BG7" i="31"/>
  <c r="BG8" i="31"/>
  <c r="BC30" i="31" s="1"/>
  <c r="BG9" i="31"/>
  <c r="BC31" i="31" s="1"/>
  <c r="BG10" i="31"/>
  <c r="BG11" i="31"/>
  <c r="BG12" i="31"/>
  <c r="BG13" i="31"/>
  <c r="BG14" i="31"/>
  <c r="BG15" i="31"/>
  <c r="BG16" i="31"/>
  <c r="BC38" i="31" s="1"/>
  <c r="BG17" i="31"/>
  <c r="BC39" i="31" s="1"/>
  <c r="BG18" i="31"/>
  <c r="BG19" i="31"/>
  <c r="BG20" i="31"/>
  <c r="BG21" i="31"/>
  <c r="BG22" i="31"/>
  <c r="BG6" i="31"/>
  <c r="V23" i="31"/>
  <c r="CF7" i="25"/>
  <c r="CB29" i="25" s="1"/>
  <c r="CF8" i="25"/>
  <c r="CF9" i="25"/>
  <c r="CF10" i="25"/>
  <c r="CF11" i="25"/>
  <c r="CF12" i="25"/>
  <c r="CF13" i="25"/>
  <c r="CF14" i="25"/>
  <c r="CF15" i="25"/>
  <c r="CB37" i="25" s="1"/>
  <c r="CF16" i="25"/>
  <c r="CF17" i="25"/>
  <c r="CF18" i="25"/>
  <c r="CF19" i="25"/>
  <c r="CF20" i="25"/>
  <c r="CF21" i="25"/>
  <c r="CF22" i="25"/>
  <c r="CB44" i="25" s="1"/>
  <c r="CF6" i="25"/>
  <c r="CB28" i="25" s="1"/>
  <c r="AP23" i="25"/>
  <c r="AP45" i="25" s="1"/>
  <c r="R29" i="23"/>
  <c r="R30" i="23"/>
  <c r="R31" i="23"/>
  <c r="R32" i="23"/>
  <c r="R33" i="23"/>
  <c r="R34" i="23"/>
  <c r="R35" i="23"/>
  <c r="R36" i="23"/>
  <c r="R37" i="23"/>
  <c r="R38" i="23"/>
  <c r="R39" i="23"/>
  <c r="R40" i="23"/>
  <c r="R41" i="23"/>
  <c r="R42" i="23"/>
  <c r="R43" i="23"/>
  <c r="R44" i="23"/>
  <c r="R28" i="23"/>
  <c r="BG7" i="23"/>
  <c r="BG8" i="23"/>
  <c r="BG9" i="23"/>
  <c r="BG10" i="23"/>
  <c r="BG11" i="23"/>
  <c r="BC33" i="23" s="1"/>
  <c r="BG12" i="23"/>
  <c r="BG13" i="23"/>
  <c r="BG14" i="23"/>
  <c r="BG15" i="23"/>
  <c r="BG16" i="23"/>
  <c r="BG17" i="23"/>
  <c r="BG18" i="23"/>
  <c r="BG19" i="23"/>
  <c r="BC41" i="23" s="1"/>
  <c r="BG20" i="23"/>
  <c r="BG21" i="23"/>
  <c r="BG22" i="23"/>
  <c r="BG6" i="23"/>
  <c r="V23" i="23"/>
  <c r="R29" i="35"/>
  <c r="R30" i="35"/>
  <c r="R31" i="35"/>
  <c r="R32" i="35"/>
  <c r="R34" i="35"/>
  <c r="R35" i="35"/>
  <c r="R36" i="35"/>
  <c r="R37" i="35"/>
  <c r="R38" i="35"/>
  <c r="R40" i="35"/>
  <c r="R41" i="35"/>
  <c r="R43" i="35"/>
  <c r="R44" i="35"/>
  <c r="R28" i="35"/>
  <c r="AX8" i="35"/>
  <c r="AX9" i="35"/>
  <c r="AX10" i="35"/>
  <c r="AX11" i="35"/>
  <c r="AX12" i="35"/>
  <c r="AT34" i="35" s="1"/>
  <c r="AX13" i="35"/>
  <c r="AX14" i="35"/>
  <c r="AX15" i="35"/>
  <c r="AT37" i="35" s="1"/>
  <c r="AX16" i="35"/>
  <c r="AX17" i="35"/>
  <c r="AX18" i="35"/>
  <c r="AX19" i="35"/>
  <c r="AX20" i="35"/>
  <c r="AX21" i="35"/>
  <c r="AX22" i="35"/>
  <c r="AX6" i="35"/>
  <c r="V23" i="35"/>
  <c r="R29" i="28"/>
  <c r="R30" i="28"/>
  <c r="R31" i="28"/>
  <c r="R32" i="28"/>
  <c r="R33" i="28"/>
  <c r="R34" i="28"/>
  <c r="R35" i="28"/>
  <c r="R36" i="28"/>
  <c r="R37" i="28"/>
  <c r="R38" i="28"/>
  <c r="R39" i="28"/>
  <c r="R40" i="28"/>
  <c r="R41" i="28"/>
  <c r="R42" i="28"/>
  <c r="R43" i="28"/>
  <c r="R44" i="28"/>
  <c r="R28" i="28"/>
  <c r="BG7" i="28"/>
  <c r="BG8" i="28"/>
  <c r="BG9" i="28"/>
  <c r="BG10" i="28"/>
  <c r="BG11" i="28"/>
  <c r="BG12" i="28"/>
  <c r="BG13" i="28"/>
  <c r="BG14" i="28"/>
  <c r="BG15" i="28"/>
  <c r="BG16" i="28"/>
  <c r="BG17" i="28"/>
  <c r="BG18" i="28"/>
  <c r="BG19" i="28"/>
  <c r="BG20" i="28"/>
  <c r="BG21" i="28"/>
  <c r="BG22" i="28"/>
  <c r="V23" i="28"/>
  <c r="CF7" i="2"/>
  <c r="CF8" i="2"/>
  <c r="CB30" i="2" s="1"/>
  <c r="CF9" i="2"/>
  <c r="CF10" i="2"/>
  <c r="CF11" i="2"/>
  <c r="CF12" i="2"/>
  <c r="CF13" i="2"/>
  <c r="CF14" i="2"/>
  <c r="CF15" i="2"/>
  <c r="CF16" i="2"/>
  <c r="CB38" i="2" s="1"/>
  <c r="CF17" i="2"/>
  <c r="CF18" i="2"/>
  <c r="CF19" i="2"/>
  <c r="CF20" i="2"/>
  <c r="CF21" i="2"/>
  <c r="CF22" i="2"/>
  <c r="CF6" i="2"/>
  <c r="AL29" i="2"/>
  <c r="AL30" i="2"/>
  <c r="AL31" i="2"/>
  <c r="AL32" i="2"/>
  <c r="AL33" i="2"/>
  <c r="AL34" i="2"/>
  <c r="AL35" i="2"/>
  <c r="AL36" i="2"/>
  <c r="AL37" i="2"/>
  <c r="AL38" i="2"/>
  <c r="AL39" i="2"/>
  <c r="AL40" i="2"/>
  <c r="AL41" i="2"/>
  <c r="AL42" i="2"/>
  <c r="AL43" i="2"/>
  <c r="AL44" i="2"/>
  <c r="AL28" i="2"/>
  <c r="AP23" i="2"/>
  <c r="J44" i="1"/>
  <c r="I44" i="1"/>
  <c r="H44" i="1"/>
  <c r="G44" i="1"/>
  <c r="U23" i="31"/>
  <c r="U45" i="31" s="1"/>
  <c r="AO23" i="25"/>
  <c r="AO45" i="25" s="1"/>
  <c r="Q29" i="23"/>
  <c r="Q30" i="23"/>
  <c r="Q31" i="23"/>
  <c r="Q32" i="23"/>
  <c r="Q33" i="23"/>
  <c r="Q34" i="23"/>
  <c r="Q35" i="23"/>
  <c r="Q36" i="23"/>
  <c r="Q37" i="23"/>
  <c r="Q38" i="23"/>
  <c r="Q39" i="23"/>
  <c r="Q40" i="23"/>
  <c r="Q41" i="23"/>
  <c r="Q42" i="23"/>
  <c r="Q43" i="23"/>
  <c r="Q28" i="23"/>
  <c r="U23" i="23"/>
  <c r="U45" i="23" s="1"/>
  <c r="Q29" i="35"/>
  <c r="Q30" i="35"/>
  <c r="Q31" i="35"/>
  <c r="Q32" i="35"/>
  <c r="Q33" i="35"/>
  <c r="Q34" i="35"/>
  <c r="Q35" i="35"/>
  <c r="Q36" i="35"/>
  <c r="Q37" i="35"/>
  <c r="Q38" i="35"/>
  <c r="Q39" i="35"/>
  <c r="Q40" i="35"/>
  <c r="Q41" i="35"/>
  <c r="Q43" i="35"/>
  <c r="Q44" i="35"/>
  <c r="Q28" i="35"/>
  <c r="U23" i="35"/>
  <c r="Q29" i="28"/>
  <c r="Q30" i="28"/>
  <c r="Q31" i="28"/>
  <c r="Q32" i="28"/>
  <c r="Q33" i="28"/>
  <c r="Q34" i="28"/>
  <c r="Q35" i="28"/>
  <c r="Q36" i="28"/>
  <c r="Q37" i="28"/>
  <c r="Q38" i="28"/>
  <c r="Q39" i="28"/>
  <c r="Q40" i="28"/>
  <c r="Q41" i="28"/>
  <c r="Q42" i="28"/>
  <c r="Q43" i="28"/>
  <c r="Q44" i="28"/>
  <c r="Q28" i="28"/>
  <c r="U23" i="28"/>
  <c r="AK29" i="2"/>
  <c r="AK30" i="2"/>
  <c r="AK31" i="2"/>
  <c r="AK32" i="2"/>
  <c r="AK33" i="2"/>
  <c r="AK34" i="2"/>
  <c r="AK35" i="2"/>
  <c r="AK36" i="2"/>
  <c r="AK37" i="2"/>
  <c r="AK38" i="2"/>
  <c r="AK39" i="2"/>
  <c r="AK40" i="2"/>
  <c r="AK41" i="2"/>
  <c r="AK42" i="2"/>
  <c r="AK43" i="2"/>
  <c r="AK44" i="2"/>
  <c r="AK28" i="2"/>
  <c r="AO23" i="2"/>
  <c r="AO45" i="2" s="1"/>
  <c r="J43" i="1"/>
  <c r="I43" i="1"/>
  <c r="H43" i="1"/>
  <c r="G43" i="1"/>
  <c r="T23" i="31"/>
  <c r="AN23" i="25"/>
  <c r="P29" i="23"/>
  <c r="P30" i="23"/>
  <c r="P31" i="23"/>
  <c r="P32" i="23"/>
  <c r="P33" i="23"/>
  <c r="P34" i="23"/>
  <c r="P35" i="23"/>
  <c r="P36" i="23"/>
  <c r="P37" i="23"/>
  <c r="P38" i="23"/>
  <c r="P39" i="23"/>
  <c r="P40" i="23"/>
  <c r="P41" i="23"/>
  <c r="P42" i="23"/>
  <c r="P43" i="23"/>
  <c r="P44" i="23"/>
  <c r="P28" i="23"/>
  <c r="T23" i="23"/>
  <c r="T45" i="23" s="1"/>
  <c r="P29" i="35"/>
  <c r="P30" i="35"/>
  <c r="P31" i="35"/>
  <c r="P32" i="35"/>
  <c r="P34" i="35"/>
  <c r="P35" i="35"/>
  <c r="P36" i="35"/>
  <c r="P37" i="35"/>
  <c r="P38" i="35"/>
  <c r="P39" i="35"/>
  <c r="P40" i="35"/>
  <c r="P41" i="35"/>
  <c r="P42" i="35"/>
  <c r="P43" i="35"/>
  <c r="P44" i="35"/>
  <c r="P28" i="35"/>
  <c r="P29" i="28"/>
  <c r="P30" i="28"/>
  <c r="P31" i="28"/>
  <c r="P32" i="28"/>
  <c r="P33" i="28"/>
  <c r="P34" i="28"/>
  <c r="P35" i="28"/>
  <c r="P36" i="28"/>
  <c r="P37" i="28"/>
  <c r="P38" i="28"/>
  <c r="P39" i="28"/>
  <c r="P40" i="28"/>
  <c r="P41" i="28"/>
  <c r="P42" i="28"/>
  <c r="P43" i="28"/>
  <c r="P44" i="28"/>
  <c r="P28" i="28"/>
  <c r="T23" i="28"/>
  <c r="AJ29" i="2"/>
  <c r="AJ30" i="2"/>
  <c r="AJ31" i="2"/>
  <c r="AJ32" i="2"/>
  <c r="AJ33" i="2"/>
  <c r="AJ34" i="2"/>
  <c r="AJ35" i="2"/>
  <c r="AJ36" i="2"/>
  <c r="AJ37" i="2"/>
  <c r="AJ38" i="2"/>
  <c r="AJ39" i="2"/>
  <c r="AJ40" i="2"/>
  <c r="AJ41" i="2"/>
  <c r="AJ42" i="2"/>
  <c r="AJ43" i="2"/>
  <c r="AJ44" i="2"/>
  <c r="AJ28" i="2"/>
  <c r="AN23" i="2"/>
  <c r="J42" i="1"/>
  <c r="I42" i="1"/>
  <c r="H42" i="1"/>
  <c r="O41" i="23"/>
  <c r="O42" i="23"/>
  <c r="O43" i="23"/>
  <c r="O44" i="23"/>
  <c r="O29" i="23"/>
  <c r="O30" i="23"/>
  <c r="O31" i="23"/>
  <c r="O32" i="23"/>
  <c r="O33" i="23"/>
  <c r="O34" i="23"/>
  <c r="O35" i="23"/>
  <c r="O36" i="23"/>
  <c r="O37" i="23"/>
  <c r="O38" i="23"/>
  <c r="O39" i="23"/>
  <c r="O40" i="23"/>
  <c r="O28" i="23"/>
  <c r="S23" i="23"/>
  <c r="G42" i="1"/>
  <c r="S23" i="31"/>
  <c r="S45" i="31" s="1"/>
  <c r="AM23" i="25"/>
  <c r="O29" i="35"/>
  <c r="O30" i="35"/>
  <c r="O31" i="35"/>
  <c r="O32" i="35"/>
  <c r="O33" i="35"/>
  <c r="O34" i="35"/>
  <c r="O35" i="35"/>
  <c r="O36" i="35"/>
  <c r="O37" i="35"/>
  <c r="O39" i="35"/>
  <c r="O40" i="35"/>
  <c r="O42" i="35"/>
  <c r="O43" i="35"/>
  <c r="O44" i="35"/>
  <c r="O28" i="35"/>
  <c r="S23" i="35"/>
  <c r="O29" i="28"/>
  <c r="O30" i="28"/>
  <c r="O31" i="28"/>
  <c r="O32" i="28"/>
  <c r="O33" i="28"/>
  <c r="O34" i="28"/>
  <c r="O35" i="28"/>
  <c r="O36" i="28"/>
  <c r="O37" i="28"/>
  <c r="O38" i="28"/>
  <c r="O39" i="28"/>
  <c r="O40" i="28"/>
  <c r="O41" i="28"/>
  <c r="O42" i="28"/>
  <c r="O43" i="28"/>
  <c r="O44" i="28"/>
  <c r="O28" i="28"/>
  <c r="S23" i="28"/>
  <c r="AI29" i="2"/>
  <c r="AI30" i="2"/>
  <c r="AI31" i="2"/>
  <c r="AI32" i="2"/>
  <c r="AI33" i="2"/>
  <c r="AI34" i="2"/>
  <c r="AI35" i="2"/>
  <c r="AI36" i="2"/>
  <c r="AI37" i="2"/>
  <c r="AI38" i="2"/>
  <c r="AI39" i="2"/>
  <c r="AI40" i="2"/>
  <c r="AI41" i="2"/>
  <c r="AI42" i="2"/>
  <c r="AI43" i="2"/>
  <c r="AI44" i="2"/>
  <c r="AI28" i="2"/>
  <c r="AM23" i="2"/>
  <c r="J41" i="1"/>
  <c r="I41" i="1"/>
  <c r="H41" i="1"/>
  <c r="G41" i="1"/>
  <c r="BF7" i="31"/>
  <c r="BF8" i="31"/>
  <c r="BF9" i="31"/>
  <c r="BF10" i="31"/>
  <c r="BF11" i="31"/>
  <c r="BF12" i="31"/>
  <c r="BF13" i="31"/>
  <c r="BF14" i="31"/>
  <c r="BF15" i="31"/>
  <c r="BF16" i="31"/>
  <c r="BF17" i="31"/>
  <c r="BF18" i="31"/>
  <c r="BF19" i="31"/>
  <c r="BF20" i="31"/>
  <c r="BF21" i="31"/>
  <c r="BF22" i="31"/>
  <c r="BF6" i="31"/>
  <c r="R23" i="31"/>
  <c r="CE7" i="25"/>
  <c r="CE8" i="25"/>
  <c r="CE9" i="25"/>
  <c r="CE10" i="25"/>
  <c r="CA32" i="25" s="1"/>
  <c r="CE11" i="25"/>
  <c r="CE12" i="25"/>
  <c r="CE13" i="25"/>
  <c r="CE14" i="25"/>
  <c r="CE15" i="25"/>
  <c r="CE16" i="25"/>
  <c r="CE17" i="25"/>
  <c r="CE18" i="25"/>
  <c r="CA40" i="25" s="1"/>
  <c r="CE19" i="25"/>
  <c r="CE20" i="25"/>
  <c r="CE21" i="25"/>
  <c r="CE22" i="25"/>
  <c r="CE6" i="25"/>
  <c r="AL23" i="25"/>
  <c r="AL45" i="25" s="1"/>
  <c r="N29" i="23"/>
  <c r="N30" i="23"/>
  <c r="N31" i="23"/>
  <c r="N32" i="23"/>
  <c r="N33" i="23"/>
  <c r="N34" i="23"/>
  <c r="N35" i="23"/>
  <c r="N36" i="23"/>
  <c r="N37" i="23"/>
  <c r="N38" i="23"/>
  <c r="N39" i="23"/>
  <c r="N40" i="23"/>
  <c r="N41" i="23"/>
  <c r="N42" i="23"/>
  <c r="N43" i="23"/>
  <c r="N44" i="23"/>
  <c r="N28" i="23"/>
  <c r="R23" i="23"/>
  <c r="N29" i="35"/>
  <c r="N30" i="35"/>
  <c r="N31" i="35"/>
  <c r="N32" i="35"/>
  <c r="N33" i="35"/>
  <c r="N34" i="35"/>
  <c r="N35" i="35"/>
  <c r="N36" i="35"/>
  <c r="N37" i="35"/>
  <c r="N39" i="35"/>
  <c r="N40" i="35"/>
  <c r="N43" i="35"/>
  <c r="N44" i="35"/>
  <c r="N28" i="35"/>
  <c r="AW7" i="35"/>
  <c r="AW8" i="35"/>
  <c r="AW9" i="35"/>
  <c r="AW10" i="35"/>
  <c r="AW11" i="35"/>
  <c r="AW12" i="35"/>
  <c r="AW13" i="35"/>
  <c r="AW14" i="35"/>
  <c r="AW15" i="35"/>
  <c r="AW16" i="35"/>
  <c r="AW17" i="35"/>
  <c r="AW18" i="35"/>
  <c r="AW19" i="35"/>
  <c r="AW20" i="35"/>
  <c r="AW21" i="35"/>
  <c r="AW22" i="35"/>
  <c r="AW6" i="35"/>
  <c r="R23" i="35"/>
  <c r="N29" i="28"/>
  <c r="N30" i="28"/>
  <c r="N31" i="28"/>
  <c r="N32" i="28"/>
  <c r="N33" i="28"/>
  <c r="N34" i="28"/>
  <c r="N35" i="28"/>
  <c r="N36" i="28"/>
  <c r="N37" i="28"/>
  <c r="N38" i="28"/>
  <c r="N39" i="28"/>
  <c r="N40" i="28"/>
  <c r="N41" i="28"/>
  <c r="N42" i="28"/>
  <c r="N43" i="28"/>
  <c r="N44" i="28"/>
  <c r="N28" i="28"/>
  <c r="BF7" i="28"/>
  <c r="BF8" i="28"/>
  <c r="BF9" i="28"/>
  <c r="BF10" i="28"/>
  <c r="BF11" i="28"/>
  <c r="BF12" i="28"/>
  <c r="BF13" i="28"/>
  <c r="BF14" i="28"/>
  <c r="BF15" i="28"/>
  <c r="BF16" i="28"/>
  <c r="BF17" i="28"/>
  <c r="BF18" i="28"/>
  <c r="BF19" i="28"/>
  <c r="BF20" i="28"/>
  <c r="BF21" i="28"/>
  <c r="BF22" i="28"/>
  <c r="R23" i="28"/>
  <c r="AH29" i="2"/>
  <c r="AH30" i="2"/>
  <c r="AH31" i="2"/>
  <c r="AH32" i="2"/>
  <c r="AH33" i="2"/>
  <c r="AH34" i="2"/>
  <c r="AH35" i="2"/>
  <c r="AH36" i="2"/>
  <c r="AH37" i="2"/>
  <c r="AH38" i="2"/>
  <c r="AH39" i="2"/>
  <c r="AH40" i="2"/>
  <c r="AH41" i="2"/>
  <c r="AH42" i="2"/>
  <c r="AH43" i="2"/>
  <c r="AH44" i="2"/>
  <c r="AH28" i="2"/>
  <c r="CE7" i="2"/>
  <c r="CE8" i="2"/>
  <c r="CE9" i="2"/>
  <c r="CE10" i="2"/>
  <c r="CE11" i="2"/>
  <c r="CE12" i="2"/>
  <c r="CE13" i="2"/>
  <c r="CE14" i="2"/>
  <c r="CE15" i="2"/>
  <c r="CE16" i="2"/>
  <c r="CE17" i="2"/>
  <c r="CE18" i="2"/>
  <c r="CE19" i="2"/>
  <c r="CE20" i="2"/>
  <c r="CE21" i="2"/>
  <c r="CE22" i="2"/>
  <c r="CE6" i="2"/>
  <c r="AL23" i="2"/>
  <c r="J40" i="1"/>
  <c r="I40" i="1"/>
  <c r="H40" i="1"/>
  <c r="G40" i="1"/>
  <c r="Q23" i="31"/>
  <c r="AK23" i="25"/>
  <c r="M29" i="23"/>
  <c r="M30" i="23"/>
  <c r="M31" i="23"/>
  <c r="M32" i="23"/>
  <c r="M33" i="23"/>
  <c r="M34" i="23"/>
  <c r="M35" i="23"/>
  <c r="M36" i="23"/>
  <c r="M37" i="23"/>
  <c r="M38" i="23"/>
  <c r="M39" i="23"/>
  <c r="M40" i="23"/>
  <c r="M41" i="23"/>
  <c r="M42" i="23"/>
  <c r="M43" i="23"/>
  <c r="M44" i="23"/>
  <c r="M28" i="23"/>
  <c r="Q23" i="23"/>
  <c r="M29" i="35"/>
  <c r="M30" i="35"/>
  <c r="M31" i="35"/>
  <c r="M32" i="35"/>
  <c r="M33" i="35"/>
  <c r="M34" i="35"/>
  <c r="M35" i="35"/>
  <c r="M36" i="35"/>
  <c r="M37" i="35"/>
  <c r="M39" i="35"/>
  <c r="M40" i="35"/>
  <c r="M43" i="35"/>
  <c r="M28" i="35"/>
  <c r="Q23" i="35"/>
  <c r="M29" i="28"/>
  <c r="M30" i="28"/>
  <c r="M31" i="28"/>
  <c r="M32" i="28"/>
  <c r="M33" i="28"/>
  <c r="M34" i="28"/>
  <c r="M35" i="28"/>
  <c r="M36" i="28"/>
  <c r="M37" i="28"/>
  <c r="M38" i="28"/>
  <c r="M39" i="28"/>
  <c r="M40" i="28"/>
  <c r="M41" i="28"/>
  <c r="M42" i="28"/>
  <c r="M43" i="28"/>
  <c r="M44" i="28"/>
  <c r="M28" i="28"/>
  <c r="Q23" i="28"/>
  <c r="AG29" i="2"/>
  <c r="AG30" i="2"/>
  <c r="AG31" i="2"/>
  <c r="AG32" i="2"/>
  <c r="AG33" i="2"/>
  <c r="AG34" i="2"/>
  <c r="AG35" i="2"/>
  <c r="AG36" i="2"/>
  <c r="AG37" i="2"/>
  <c r="AG38" i="2"/>
  <c r="AG39" i="2"/>
  <c r="AG40" i="2"/>
  <c r="AG41" i="2"/>
  <c r="AG42" i="2"/>
  <c r="AG43" i="2"/>
  <c r="AG44" i="2"/>
  <c r="AG28" i="2"/>
  <c r="AK23" i="2"/>
  <c r="G33" i="1"/>
  <c r="J39" i="1"/>
  <c r="I39" i="1"/>
  <c r="H39" i="1"/>
  <c r="G39" i="1"/>
  <c r="P23" i="31"/>
  <c r="AJ23" i="25"/>
  <c r="L29" i="23"/>
  <c r="L30" i="23"/>
  <c r="L31" i="23"/>
  <c r="L32" i="23"/>
  <c r="L33" i="23"/>
  <c r="L34" i="23"/>
  <c r="L35" i="23"/>
  <c r="L36" i="23"/>
  <c r="L37" i="23"/>
  <c r="L38" i="23"/>
  <c r="L39" i="23"/>
  <c r="L40" i="23"/>
  <c r="L41" i="23"/>
  <c r="L42" i="23"/>
  <c r="L43" i="23"/>
  <c r="L44" i="23"/>
  <c r="L28" i="23"/>
  <c r="P23" i="23"/>
  <c r="L29" i="35"/>
  <c r="L30" i="35"/>
  <c r="L31" i="35"/>
  <c r="L32" i="35"/>
  <c r="L33" i="35"/>
  <c r="L34" i="35"/>
  <c r="L35" i="35"/>
  <c r="L36" i="35"/>
  <c r="L37" i="35"/>
  <c r="L38" i="35"/>
  <c r="L39" i="35"/>
  <c r="L40" i="35"/>
  <c r="L42" i="35"/>
  <c r="L43" i="35"/>
  <c r="L44" i="35"/>
  <c r="L28" i="35"/>
  <c r="P23" i="35"/>
  <c r="P45" i="35" s="1"/>
  <c r="L29" i="28"/>
  <c r="L30" i="28"/>
  <c r="L31" i="28"/>
  <c r="L32" i="28"/>
  <c r="L33" i="28"/>
  <c r="L34" i="28"/>
  <c r="L35" i="28"/>
  <c r="L36" i="28"/>
  <c r="L37" i="28"/>
  <c r="L38" i="28"/>
  <c r="L39" i="28"/>
  <c r="L40" i="28"/>
  <c r="L41" i="28"/>
  <c r="L42" i="28"/>
  <c r="L43" i="28"/>
  <c r="L44" i="28"/>
  <c r="L28" i="28"/>
  <c r="P23" i="28"/>
  <c r="AF29" i="2"/>
  <c r="AF30" i="2"/>
  <c r="AF31" i="2"/>
  <c r="AF32" i="2"/>
  <c r="AF33" i="2"/>
  <c r="AF34" i="2"/>
  <c r="AF35" i="2"/>
  <c r="AF36" i="2"/>
  <c r="AF37" i="2"/>
  <c r="AF38" i="2"/>
  <c r="AF39" i="2"/>
  <c r="AF40" i="2"/>
  <c r="AF41" i="2"/>
  <c r="AF42" i="2"/>
  <c r="AF43" i="2"/>
  <c r="AF44" i="2"/>
  <c r="AF28" i="2"/>
  <c r="AJ23" i="2"/>
  <c r="J38" i="1"/>
  <c r="I38" i="1"/>
  <c r="H38" i="1"/>
  <c r="O23" i="31"/>
  <c r="O45" i="31" s="1"/>
  <c r="AI23" i="25"/>
  <c r="AI45" i="25" s="1"/>
  <c r="K29" i="23"/>
  <c r="K30" i="23"/>
  <c r="K31" i="23"/>
  <c r="K32" i="23"/>
  <c r="K33" i="23"/>
  <c r="K34" i="23"/>
  <c r="K35" i="23"/>
  <c r="K36" i="23"/>
  <c r="K37" i="23"/>
  <c r="K38" i="23"/>
  <c r="K39" i="23"/>
  <c r="K40" i="23"/>
  <c r="K41" i="23"/>
  <c r="K42" i="23"/>
  <c r="K43" i="23"/>
  <c r="K44" i="23"/>
  <c r="K28" i="23"/>
  <c r="O23" i="23"/>
  <c r="K29" i="35"/>
  <c r="K30" i="35"/>
  <c r="K31" i="35"/>
  <c r="K32" i="35"/>
  <c r="K33" i="35"/>
  <c r="K34" i="35"/>
  <c r="K35" i="35"/>
  <c r="K36" i="35"/>
  <c r="K37" i="35"/>
  <c r="K38" i="35"/>
  <c r="K39" i="35"/>
  <c r="K40" i="35"/>
  <c r="K42" i="35"/>
  <c r="K43" i="35"/>
  <c r="K44" i="35"/>
  <c r="K28" i="35"/>
  <c r="O23" i="35"/>
  <c r="O45" i="35" s="1"/>
  <c r="K29" i="28"/>
  <c r="K30" i="28"/>
  <c r="K31" i="28"/>
  <c r="K32" i="28"/>
  <c r="K33" i="28"/>
  <c r="K34" i="28"/>
  <c r="K35" i="28"/>
  <c r="K36" i="28"/>
  <c r="K37" i="28"/>
  <c r="K38" i="28"/>
  <c r="K39" i="28"/>
  <c r="K40" i="28"/>
  <c r="K41" i="28"/>
  <c r="K42" i="28"/>
  <c r="K43" i="28"/>
  <c r="K44" i="28"/>
  <c r="K28" i="28"/>
  <c r="O23" i="28"/>
  <c r="G38" i="1"/>
  <c r="AE29" i="2"/>
  <c r="AE30" i="2"/>
  <c r="AE31" i="2"/>
  <c r="AE32" i="2"/>
  <c r="AE33" i="2"/>
  <c r="AE34" i="2"/>
  <c r="AE35" i="2"/>
  <c r="AE36" i="2"/>
  <c r="AE37" i="2"/>
  <c r="AE38" i="2"/>
  <c r="AE39" i="2"/>
  <c r="AE40" i="2"/>
  <c r="AE41" i="2"/>
  <c r="AE42" i="2"/>
  <c r="AE43" i="2"/>
  <c r="AE44" i="2"/>
  <c r="AE28" i="2"/>
  <c r="AI23" i="2"/>
  <c r="J37" i="1"/>
  <c r="I37" i="1"/>
  <c r="H37" i="1"/>
  <c r="G37" i="1"/>
  <c r="BE7" i="31"/>
  <c r="BE8" i="31"/>
  <c r="BE9" i="31"/>
  <c r="BE10" i="31"/>
  <c r="BE11" i="31"/>
  <c r="BE12" i="31"/>
  <c r="BE13" i="31"/>
  <c r="BE14" i="31"/>
  <c r="BE15" i="31"/>
  <c r="BE16" i="31"/>
  <c r="BE17" i="31"/>
  <c r="BE18" i="31"/>
  <c r="BE19" i="31"/>
  <c r="BE20" i="31"/>
  <c r="BE21" i="31"/>
  <c r="BE22" i="31"/>
  <c r="BE6" i="31"/>
  <c r="N23" i="31"/>
  <c r="N45" i="31" s="1"/>
  <c r="CD7" i="25"/>
  <c r="CD8" i="25"/>
  <c r="CD9" i="25"/>
  <c r="CD10" i="25"/>
  <c r="CD11" i="25"/>
  <c r="CD12" i="25"/>
  <c r="CD13" i="25"/>
  <c r="CD14" i="25"/>
  <c r="CD15" i="25"/>
  <c r="CD16" i="25"/>
  <c r="CD17" i="25"/>
  <c r="CD18" i="25"/>
  <c r="CD19" i="25"/>
  <c r="CD20" i="25"/>
  <c r="CD21" i="25"/>
  <c r="CD22" i="25"/>
  <c r="CD6" i="25"/>
  <c r="AH23" i="25"/>
  <c r="J29" i="23"/>
  <c r="J30" i="23"/>
  <c r="J31" i="23"/>
  <c r="J32" i="23"/>
  <c r="J33" i="23"/>
  <c r="J34" i="23"/>
  <c r="J35" i="23"/>
  <c r="J36" i="23"/>
  <c r="J37" i="23"/>
  <c r="J38" i="23"/>
  <c r="J39" i="23"/>
  <c r="J40" i="23"/>
  <c r="J41" i="23"/>
  <c r="J42" i="23"/>
  <c r="J43" i="23"/>
  <c r="J44" i="23"/>
  <c r="J28" i="23"/>
  <c r="N23" i="23"/>
  <c r="J29" i="35"/>
  <c r="J30" i="35"/>
  <c r="J31" i="35"/>
  <c r="J32" i="35"/>
  <c r="J33" i="35"/>
  <c r="J34" i="35"/>
  <c r="J35" i="35"/>
  <c r="J36" i="35"/>
  <c r="J37" i="35"/>
  <c r="J39" i="35"/>
  <c r="J40" i="35"/>
  <c r="J43" i="35"/>
  <c r="J44" i="35"/>
  <c r="J28" i="35"/>
  <c r="AV7" i="35"/>
  <c r="AV8" i="35"/>
  <c r="AV9" i="35"/>
  <c r="AV10" i="35"/>
  <c r="AR32" i="35" s="1"/>
  <c r="AV11" i="35"/>
  <c r="AR33" i="35" s="1"/>
  <c r="AV12" i="35"/>
  <c r="AV13" i="35"/>
  <c r="AV14" i="35"/>
  <c r="AV15" i="35"/>
  <c r="AV16" i="35"/>
  <c r="AV17" i="35"/>
  <c r="AV18" i="35"/>
  <c r="AR40" i="35" s="1"/>
  <c r="AV19" i="35"/>
  <c r="AV20" i="35"/>
  <c r="AV21" i="35"/>
  <c r="AV22" i="35"/>
  <c r="AV6" i="35"/>
  <c r="N23" i="35"/>
  <c r="J29" i="28"/>
  <c r="J30" i="28"/>
  <c r="J31" i="28"/>
  <c r="J32" i="28"/>
  <c r="J33" i="28"/>
  <c r="J34" i="28"/>
  <c r="J35" i="28"/>
  <c r="J36" i="28"/>
  <c r="J37" i="28"/>
  <c r="J38" i="28"/>
  <c r="J39" i="28"/>
  <c r="J40" i="28"/>
  <c r="J41" i="28"/>
  <c r="J42" i="28"/>
  <c r="J43" i="28"/>
  <c r="J44" i="28"/>
  <c r="J28" i="28"/>
  <c r="BE7" i="28"/>
  <c r="BE8" i="28"/>
  <c r="BE9" i="28"/>
  <c r="BE10" i="28"/>
  <c r="BE11" i="28"/>
  <c r="BE12" i="28"/>
  <c r="BE13" i="28"/>
  <c r="BE14" i="28"/>
  <c r="BE15" i="28"/>
  <c r="BE16" i="28"/>
  <c r="BE17" i="28"/>
  <c r="BE18" i="28"/>
  <c r="BE19" i="28"/>
  <c r="BE20" i="28"/>
  <c r="BE21" i="28"/>
  <c r="BE22" i="28"/>
  <c r="N23" i="28"/>
  <c r="CD7" i="2"/>
  <c r="CD8" i="2"/>
  <c r="CD9" i="2"/>
  <c r="CD10" i="2"/>
  <c r="CD11" i="2"/>
  <c r="CD12" i="2"/>
  <c r="CD13" i="2"/>
  <c r="CD14" i="2"/>
  <c r="CD15" i="2"/>
  <c r="CD16" i="2"/>
  <c r="CD17" i="2"/>
  <c r="CD18" i="2"/>
  <c r="CD19" i="2"/>
  <c r="CD20" i="2"/>
  <c r="CD21" i="2"/>
  <c r="CD22" i="2"/>
  <c r="CD6" i="2"/>
  <c r="AD29" i="2"/>
  <c r="AD30" i="2"/>
  <c r="AD31" i="2"/>
  <c r="AD32" i="2"/>
  <c r="AD33" i="2"/>
  <c r="AD34" i="2"/>
  <c r="AD35" i="2"/>
  <c r="AD36" i="2"/>
  <c r="AD37" i="2"/>
  <c r="AD38" i="2"/>
  <c r="AD39" i="2"/>
  <c r="AD40" i="2"/>
  <c r="AD41" i="2"/>
  <c r="AD42" i="2"/>
  <c r="AD43" i="2"/>
  <c r="AD44" i="2"/>
  <c r="AD28" i="2"/>
  <c r="AH23" i="2"/>
  <c r="J36" i="1"/>
  <c r="I36" i="1"/>
  <c r="H36" i="1"/>
  <c r="G36" i="1"/>
  <c r="M23" i="31"/>
  <c r="M45" i="31" s="1"/>
  <c r="AG23" i="25"/>
  <c r="AG45" i="25" s="1"/>
  <c r="I29" i="23"/>
  <c r="I30" i="23"/>
  <c r="I31" i="23"/>
  <c r="I32" i="23"/>
  <c r="I33" i="23"/>
  <c r="I34" i="23"/>
  <c r="I35" i="23"/>
  <c r="I36" i="23"/>
  <c r="I37" i="23"/>
  <c r="I38" i="23"/>
  <c r="I39" i="23"/>
  <c r="I40" i="23"/>
  <c r="I41" i="23"/>
  <c r="I42" i="23"/>
  <c r="I43" i="23"/>
  <c r="I44" i="23"/>
  <c r="I28" i="23"/>
  <c r="M23" i="23"/>
  <c r="M45" i="23" s="1"/>
  <c r="I29" i="35"/>
  <c r="I30" i="35"/>
  <c r="I31" i="35"/>
  <c r="I32" i="35"/>
  <c r="I34" i="35"/>
  <c r="I35" i="35"/>
  <c r="I36" i="35"/>
  <c r="I37" i="35"/>
  <c r="I38" i="35"/>
  <c r="I40" i="35"/>
  <c r="I43" i="35"/>
  <c r="I44" i="35"/>
  <c r="I28" i="35"/>
  <c r="M23" i="35"/>
  <c r="I29" i="28"/>
  <c r="I30" i="28"/>
  <c r="I31" i="28"/>
  <c r="I32" i="28"/>
  <c r="I33" i="28"/>
  <c r="I34" i="28"/>
  <c r="I35" i="28"/>
  <c r="I36" i="28"/>
  <c r="I37" i="28"/>
  <c r="I38" i="28"/>
  <c r="I39" i="28"/>
  <c r="I40" i="28"/>
  <c r="I41" i="28"/>
  <c r="I42" i="28"/>
  <c r="I43" i="28"/>
  <c r="I44" i="28"/>
  <c r="I28" i="28"/>
  <c r="M23" i="28"/>
  <c r="AC29" i="2"/>
  <c r="AC30" i="2"/>
  <c r="AC31" i="2"/>
  <c r="AC32" i="2"/>
  <c r="AC33" i="2"/>
  <c r="AC34" i="2"/>
  <c r="AC35" i="2"/>
  <c r="AC36" i="2"/>
  <c r="AC37" i="2"/>
  <c r="AC38" i="2"/>
  <c r="AC39" i="2"/>
  <c r="AC40" i="2"/>
  <c r="AC41" i="2"/>
  <c r="AC42" i="2"/>
  <c r="AC43" i="2"/>
  <c r="AC44" i="2"/>
  <c r="AC28" i="2"/>
  <c r="AG23" i="2"/>
  <c r="H29" i="35"/>
  <c r="H30" i="35"/>
  <c r="H31" i="35"/>
  <c r="H32" i="35"/>
  <c r="H33" i="35"/>
  <c r="H34" i="35"/>
  <c r="H35" i="35"/>
  <c r="H36" i="35"/>
  <c r="H37" i="35"/>
  <c r="H38" i="35"/>
  <c r="H39" i="35"/>
  <c r="H40" i="35"/>
  <c r="H41" i="35"/>
  <c r="H43" i="35"/>
  <c r="H44" i="35"/>
  <c r="H28" i="35"/>
  <c r="L23" i="35"/>
  <c r="H45" i="35" s="1"/>
  <c r="J35" i="1"/>
  <c r="I35" i="1"/>
  <c r="H35" i="1"/>
  <c r="G35" i="1"/>
  <c r="L23" i="31"/>
  <c r="L45" i="31" s="1"/>
  <c r="AF23" i="25"/>
  <c r="H29" i="23"/>
  <c r="H30" i="23"/>
  <c r="H31" i="23"/>
  <c r="H32" i="23"/>
  <c r="H33" i="23"/>
  <c r="H34" i="23"/>
  <c r="H35" i="23"/>
  <c r="H36" i="23"/>
  <c r="H37" i="23"/>
  <c r="H38" i="23"/>
  <c r="H39" i="23"/>
  <c r="H40" i="23"/>
  <c r="H41" i="23"/>
  <c r="H42" i="23"/>
  <c r="H43" i="23"/>
  <c r="H28" i="23"/>
  <c r="L23" i="23"/>
  <c r="H29" i="28"/>
  <c r="H30" i="28"/>
  <c r="H31" i="28"/>
  <c r="H32" i="28"/>
  <c r="H33" i="28"/>
  <c r="H34" i="28"/>
  <c r="H35" i="28"/>
  <c r="H36" i="28"/>
  <c r="H37" i="28"/>
  <c r="H38" i="28"/>
  <c r="H39" i="28"/>
  <c r="H40" i="28"/>
  <c r="H41" i="28"/>
  <c r="H42" i="28"/>
  <c r="H43" i="28"/>
  <c r="H44" i="28"/>
  <c r="H28" i="28"/>
  <c r="L23" i="28"/>
  <c r="AB29" i="2"/>
  <c r="AB30" i="2"/>
  <c r="AB31" i="2"/>
  <c r="AB32" i="2"/>
  <c r="AB33" i="2"/>
  <c r="AB34" i="2"/>
  <c r="AB35" i="2"/>
  <c r="AB36" i="2"/>
  <c r="AB37" i="2"/>
  <c r="AB38" i="2"/>
  <c r="AB39" i="2"/>
  <c r="AB40" i="2"/>
  <c r="AB41" i="2"/>
  <c r="AB42" i="2"/>
  <c r="AB43" i="2"/>
  <c r="AB44" i="2"/>
  <c r="AB28" i="2"/>
  <c r="AF23" i="2"/>
  <c r="BW6" i="2"/>
  <c r="BX6" i="2"/>
  <c r="BY6" i="2"/>
  <c r="BZ6" i="2"/>
  <c r="CA6" i="2"/>
  <c r="CB6" i="2"/>
  <c r="CC6" i="2"/>
  <c r="G29" i="23"/>
  <c r="G30" i="23"/>
  <c r="G31" i="23"/>
  <c r="G32" i="23"/>
  <c r="G33" i="23"/>
  <c r="G34" i="23"/>
  <c r="G35" i="23"/>
  <c r="G36" i="23"/>
  <c r="G37" i="23"/>
  <c r="G38" i="23"/>
  <c r="G39" i="23"/>
  <c r="G40" i="23"/>
  <c r="G41" i="23"/>
  <c r="G42" i="23"/>
  <c r="G43" i="23"/>
  <c r="G44" i="23"/>
  <c r="G28" i="23"/>
  <c r="K23" i="23"/>
  <c r="G30" i="35"/>
  <c r="G31" i="35"/>
  <c r="G32" i="35"/>
  <c r="G33" i="35"/>
  <c r="G34" i="35"/>
  <c r="G35" i="35"/>
  <c r="G36" i="35"/>
  <c r="G37" i="35"/>
  <c r="G38" i="35"/>
  <c r="G39" i="35"/>
  <c r="G40" i="35"/>
  <c r="G43" i="35"/>
  <c r="G44" i="35"/>
  <c r="G29" i="28"/>
  <c r="G30" i="28"/>
  <c r="G31" i="28"/>
  <c r="G32" i="28"/>
  <c r="G33" i="28"/>
  <c r="G34" i="28"/>
  <c r="G35" i="28"/>
  <c r="G36" i="28"/>
  <c r="G37" i="28"/>
  <c r="G38" i="28"/>
  <c r="G39" i="28"/>
  <c r="G40" i="28"/>
  <c r="G41" i="28"/>
  <c r="G42" i="28"/>
  <c r="G43" i="28"/>
  <c r="G44" i="28"/>
  <c r="J34" i="1"/>
  <c r="I34" i="1"/>
  <c r="H34" i="1"/>
  <c r="G34" i="1"/>
  <c r="K23" i="31"/>
  <c r="AE23" i="25"/>
  <c r="G28" i="35"/>
  <c r="K23" i="35"/>
  <c r="G28" i="28"/>
  <c r="K23" i="28"/>
  <c r="AA29" i="2"/>
  <c r="AA30" i="2"/>
  <c r="AA31" i="2"/>
  <c r="AA32" i="2"/>
  <c r="AA33" i="2"/>
  <c r="AA34" i="2"/>
  <c r="AA35" i="2"/>
  <c r="AA36" i="2"/>
  <c r="AA37" i="2"/>
  <c r="AA38" i="2"/>
  <c r="AA39" i="2"/>
  <c r="AA40" i="2"/>
  <c r="AA41" i="2"/>
  <c r="AA42" i="2"/>
  <c r="AA43" i="2"/>
  <c r="AA44" i="2"/>
  <c r="AA28" i="2"/>
  <c r="AE23" i="2"/>
  <c r="J33" i="1"/>
  <c r="I33" i="1"/>
  <c r="H33" i="1"/>
  <c r="BD7" i="31"/>
  <c r="BD8" i="31"/>
  <c r="BD9" i="31"/>
  <c r="BD10" i="31"/>
  <c r="BD11" i="31"/>
  <c r="AZ33" i="31" s="1"/>
  <c r="BD12" i="31"/>
  <c r="AZ34" i="31" s="1"/>
  <c r="BD13" i="31"/>
  <c r="BD14" i="31"/>
  <c r="BD15" i="31"/>
  <c r="BD16" i="31"/>
  <c r="BD17" i="31"/>
  <c r="BD18" i="31"/>
  <c r="BD19" i="31"/>
  <c r="AZ41" i="31" s="1"/>
  <c r="BD20" i="31"/>
  <c r="AZ42" i="31" s="1"/>
  <c r="BD21" i="31"/>
  <c r="BD22" i="31"/>
  <c r="BD6" i="31"/>
  <c r="J23" i="31"/>
  <c r="CC7" i="25"/>
  <c r="CC8" i="25"/>
  <c r="BY30" i="25" s="1"/>
  <c r="CC9" i="25"/>
  <c r="CC10" i="25"/>
  <c r="CC11" i="25"/>
  <c r="CC12" i="25"/>
  <c r="CC13" i="25"/>
  <c r="CC14" i="25"/>
  <c r="CC15" i="25"/>
  <c r="CC16" i="25"/>
  <c r="BY38" i="25" s="1"/>
  <c r="CC17" i="25"/>
  <c r="BY39" i="25" s="1"/>
  <c r="CC18" i="25"/>
  <c r="CC19" i="25"/>
  <c r="CC20" i="25"/>
  <c r="CC21" i="25"/>
  <c r="CC22" i="25"/>
  <c r="CC6" i="25"/>
  <c r="AD23" i="25"/>
  <c r="AD45" i="25" s="1"/>
  <c r="F29" i="23"/>
  <c r="F30" i="23"/>
  <c r="F31" i="23"/>
  <c r="F32" i="23"/>
  <c r="F33" i="23"/>
  <c r="F34" i="23"/>
  <c r="F35" i="23"/>
  <c r="F36" i="23"/>
  <c r="F37" i="23"/>
  <c r="F38" i="23"/>
  <c r="F39" i="23"/>
  <c r="F40" i="23"/>
  <c r="F41" i="23"/>
  <c r="F42" i="23"/>
  <c r="F43" i="23"/>
  <c r="F28" i="23"/>
  <c r="J23" i="23"/>
  <c r="F29" i="35"/>
  <c r="F30" i="35"/>
  <c r="F31" i="35"/>
  <c r="F33" i="35"/>
  <c r="F34" i="35"/>
  <c r="F35" i="35"/>
  <c r="F36" i="35"/>
  <c r="F37" i="35"/>
  <c r="F38" i="35"/>
  <c r="F39" i="35"/>
  <c r="F40" i="35"/>
  <c r="F41" i="35"/>
  <c r="F43" i="35"/>
  <c r="F44" i="35"/>
  <c r="F28" i="35"/>
  <c r="AU7" i="35"/>
  <c r="AU8" i="35"/>
  <c r="AU9" i="35"/>
  <c r="AU10" i="35"/>
  <c r="AU11" i="35"/>
  <c r="AU12" i="35"/>
  <c r="AU13" i="35"/>
  <c r="AU14" i="35"/>
  <c r="AQ36" i="35" s="1"/>
  <c r="AU15" i="35"/>
  <c r="AQ37" i="35" s="1"/>
  <c r="AU16" i="35"/>
  <c r="AU17" i="35"/>
  <c r="AU18" i="35"/>
  <c r="AU19" i="35"/>
  <c r="AU20" i="35"/>
  <c r="AU21" i="35"/>
  <c r="AU22" i="35"/>
  <c r="AQ44" i="35" s="1"/>
  <c r="AU6" i="35"/>
  <c r="AQ28" i="35" s="1"/>
  <c r="J23" i="35"/>
  <c r="F29" i="28"/>
  <c r="F30" i="28"/>
  <c r="F31" i="28"/>
  <c r="F32" i="28"/>
  <c r="F33" i="28"/>
  <c r="F34" i="28"/>
  <c r="F35" i="28"/>
  <c r="F36" i="28"/>
  <c r="F37" i="28"/>
  <c r="F38" i="28"/>
  <c r="F39" i="28"/>
  <c r="F40" i="28"/>
  <c r="F41" i="28"/>
  <c r="F42" i="28"/>
  <c r="F43" i="28"/>
  <c r="F44" i="28"/>
  <c r="F28" i="28"/>
  <c r="BD7" i="28"/>
  <c r="BD8" i="28"/>
  <c r="BD9" i="28"/>
  <c r="BD10" i="28"/>
  <c r="BD11" i="28"/>
  <c r="BD12" i="28"/>
  <c r="BD13" i="28"/>
  <c r="BD14" i="28"/>
  <c r="BD15" i="28"/>
  <c r="BD16" i="28"/>
  <c r="BD17" i="28"/>
  <c r="BD18" i="28"/>
  <c r="BD19" i="28"/>
  <c r="BD20" i="28"/>
  <c r="BD21" i="28"/>
  <c r="BD22" i="28"/>
  <c r="J23" i="28"/>
  <c r="Z29" i="2"/>
  <c r="Z30" i="2"/>
  <c r="Z31" i="2"/>
  <c r="Z32" i="2"/>
  <c r="Z33" i="2"/>
  <c r="Z34" i="2"/>
  <c r="Z35" i="2"/>
  <c r="Z36" i="2"/>
  <c r="Z37" i="2"/>
  <c r="Z38" i="2"/>
  <c r="Z39" i="2"/>
  <c r="Z40" i="2"/>
  <c r="Z41" i="2"/>
  <c r="Z42" i="2"/>
  <c r="Z43" i="2"/>
  <c r="Z44" i="2"/>
  <c r="Z28" i="2"/>
  <c r="CC7" i="2"/>
  <c r="CC8" i="2"/>
  <c r="CC9" i="2"/>
  <c r="CC10" i="2"/>
  <c r="CC11" i="2"/>
  <c r="CC12" i="2"/>
  <c r="CC13" i="2"/>
  <c r="CC14" i="2"/>
  <c r="CC15" i="2"/>
  <c r="CC16" i="2"/>
  <c r="CC17" i="2"/>
  <c r="CC18" i="2"/>
  <c r="CC19" i="2"/>
  <c r="CC20" i="2"/>
  <c r="CC21" i="2"/>
  <c r="CC22" i="2"/>
  <c r="AD23" i="2"/>
  <c r="J32" i="1"/>
  <c r="I32" i="1"/>
  <c r="H32" i="1"/>
  <c r="G32" i="1"/>
  <c r="I23" i="31"/>
  <c r="AC23" i="25"/>
  <c r="E29" i="23"/>
  <c r="E30" i="23"/>
  <c r="E31" i="23"/>
  <c r="E32" i="23"/>
  <c r="E34" i="23"/>
  <c r="E35" i="23"/>
  <c r="E36" i="23"/>
  <c r="E37" i="23"/>
  <c r="E38" i="23"/>
  <c r="E39" i="23"/>
  <c r="E40" i="23"/>
  <c r="E41" i="23"/>
  <c r="E42" i="23"/>
  <c r="E43" i="23"/>
  <c r="E44" i="23"/>
  <c r="D29" i="23"/>
  <c r="D30" i="23"/>
  <c r="D31" i="23"/>
  <c r="E28" i="23"/>
  <c r="I23" i="23"/>
  <c r="E45" i="23" s="1"/>
  <c r="E29" i="35"/>
  <c r="E30" i="35"/>
  <c r="E31" i="35"/>
  <c r="E32" i="35"/>
  <c r="E34" i="35"/>
  <c r="E35" i="35"/>
  <c r="E36" i="35"/>
  <c r="E37" i="35"/>
  <c r="E38" i="35"/>
  <c r="E39" i="35"/>
  <c r="E40" i="35"/>
  <c r="E41" i="35"/>
  <c r="E43" i="35"/>
  <c r="E44" i="35"/>
  <c r="E28" i="35"/>
  <c r="I23" i="35"/>
  <c r="E45" i="35" s="1"/>
  <c r="E29" i="28"/>
  <c r="E30" i="28"/>
  <c r="E31" i="28"/>
  <c r="E32" i="28"/>
  <c r="E33" i="28"/>
  <c r="E34" i="28"/>
  <c r="E35" i="28"/>
  <c r="E36" i="28"/>
  <c r="E37" i="28"/>
  <c r="E38" i="28"/>
  <c r="E39" i="28"/>
  <c r="E40" i="28"/>
  <c r="E41" i="28"/>
  <c r="E42" i="28"/>
  <c r="E43" i="28"/>
  <c r="E44" i="28"/>
  <c r="E28" i="28"/>
  <c r="I23" i="28"/>
  <c r="E45" i="28" s="1"/>
  <c r="Y29" i="2"/>
  <c r="Y30" i="2"/>
  <c r="Y31" i="2"/>
  <c r="Y32" i="2"/>
  <c r="Y33" i="2"/>
  <c r="Y34" i="2"/>
  <c r="Y35" i="2"/>
  <c r="Y36" i="2"/>
  <c r="Y37" i="2"/>
  <c r="Y38" i="2"/>
  <c r="Y39" i="2"/>
  <c r="Y40" i="2"/>
  <c r="Y41" i="2"/>
  <c r="Y42" i="2"/>
  <c r="Y43" i="2"/>
  <c r="Y44" i="2"/>
  <c r="Y28" i="2"/>
  <c r="AC23" i="2"/>
  <c r="AC45" i="2" s="1"/>
  <c r="D29" i="35"/>
  <c r="D30" i="35"/>
  <c r="D31" i="35"/>
  <c r="D32" i="35"/>
  <c r="D34" i="35"/>
  <c r="D35" i="35"/>
  <c r="D36" i="35"/>
  <c r="D37" i="35"/>
  <c r="D39" i="35"/>
  <c r="D40" i="35"/>
  <c r="D41" i="35"/>
  <c r="D43" i="35"/>
  <c r="D44" i="35"/>
  <c r="D45" i="35"/>
  <c r="J31" i="1"/>
  <c r="I31" i="1"/>
  <c r="H31" i="1"/>
  <c r="G31" i="1"/>
  <c r="H23" i="31"/>
  <c r="AB23" i="25"/>
  <c r="AB45" i="25" s="1"/>
  <c r="D32" i="23"/>
  <c r="D33" i="23"/>
  <c r="D34" i="23"/>
  <c r="D35" i="23"/>
  <c r="D36" i="23"/>
  <c r="D37" i="23"/>
  <c r="D38" i="23"/>
  <c r="D39" i="23"/>
  <c r="D40" i="23"/>
  <c r="D41" i="23"/>
  <c r="D42" i="23"/>
  <c r="D43" i="23"/>
  <c r="D44" i="23"/>
  <c r="D28" i="23"/>
  <c r="H23" i="23"/>
  <c r="D45" i="23" s="1"/>
  <c r="D28" i="35"/>
  <c r="D29" i="28"/>
  <c r="D30" i="28"/>
  <c r="D31" i="28"/>
  <c r="D32" i="28"/>
  <c r="D33" i="28"/>
  <c r="D34" i="28"/>
  <c r="D35" i="28"/>
  <c r="D36" i="28"/>
  <c r="D37" i="28"/>
  <c r="D38" i="28"/>
  <c r="D39" i="28"/>
  <c r="D40" i="28"/>
  <c r="D41" i="28"/>
  <c r="D42" i="28"/>
  <c r="D43" i="28"/>
  <c r="D44" i="28"/>
  <c r="D28" i="28"/>
  <c r="H23" i="28"/>
  <c r="D45" i="28" s="1"/>
  <c r="X29" i="2"/>
  <c r="X30" i="2"/>
  <c r="X31" i="2"/>
  <c r="X32" i="2"/>
  <c r="X33" i="2"/>
  <c r="X34" i="2"/>
  <c r="X35" i="2"/>
  <c r="X36" i="2"/>
  <c r="X37" i="2"/>
  <c r="X38" i="2"/>
  <c r="X39" i="2"/>
  <c r="X40" i="2"/>
  <c r="X41" i="2"/>
  <c r="X42" i="2"/>
  <c r="X43" i="2"/>
  <c r="X44" i="2"/>
  <c r="X28" i="2"/>
  <c r="AB23" i="2"/>
  <c r="X45" i="2" s="1"/>
  <c r="C29" i="35"/>
  <c r="C30" i="35"/>
  <c r="C31" i="35"/>
  <c r="C32" i="35"/>
  <c r="C34" i="35"/>
  <c r="C36" i="35"/>
  <c r="C37" i="35"/>
  <c r="C38" i="35"/>
  <c r="C39" i="35"/>
  <c r="C40" i="35"/>
  <c r="C41" i="35"/>
  <c r="C43" i="35"/>
  <c r="J30" i="1"/>
  <c r="I30" i="1"/>
  <c r="H30" i="1"/>
  <c r="G30" i="1"/>
  <c r="AA23" i="25"/>
  <c r="G23" i="31"/>
  <c r="G45" i="31" s="1"/>
  <c r="BC6" i="31"/>
  <c r="C31" i="23"/>
  <c r="C32" i="23"/>
  <c r="C33" i="23"/>
  <c r="C34" i="23"/>
  <c r="C35" i="23"/>
  <c r="C36" i="23"/>
  <c r="C37" i="23"/>
  <c r="C38" i="23"/>
  <c r="C39" i="23"/>
  <c r="C40" i="23"/>
  <c r="C42" i="23"/>
  <c r="C43" i="23"/>
  <c r="C44" i="23"/>
  <c r="C29" i="23"/>
  <c r="C30" i="23"/>
  <c r="G23" i="23"/>
  <c r="C45" i="23" s="1"/>
  <c r="C28" i="23"/>
  <c r="G23" i="35"/>
  <c r="C45" i="35" s="1"/>
  <c r="C28" i="35"/>
  <c r="C29" i="28"/>
  <c r="C30" i="28"/>
  <c r="C31" i="28"/>
  <c r="C32" i="28"/>
  <c r="C33" i="28"/>
  <c r="C34" i="28"/>
  <c r="C35" i="28"/>
  <c r="C36" i="28"/>
  <c r="C37" i="28"/>
  <c r="C38" i="28"/>
  <c r="C39" i="28"/>
  <c r="C40" i="28"/>
  <c r="C41" i="28"/>
  <c r="C42" i="28"/>
  <c r="C43" i="28"/>
  <c r="C44" i="28"/>
  <c r="C28" i="28"/>
  <c r="G23" i="28"/>
  <c r="W29" i="2"/>
  <c r="W30" i="2"/>
  <c r="W31" i="2"/>
  <c r="W32" i="2"/>
  <c r="W33" i="2"/>
  <c r="W34" i="2"/>
  <c r="W35" i="2"/>
  <c r="W36" i="2"/>
  <c r="W37" i="2"/>
  <c r="W38" i="2"/>
  <c r="W39" i="2"/>
  <c r="W40" i="2"/>
  <c r="W41" i="2"/>
  <c r="W42" i="2"/>
  <c r="W43" i="2"/>
  <c r="W44" i="2"/>
  <c r="W28" i="2"/>
  <c r="AA23" i="2"/>
  <c r="W45" i="2" s="1"/>
  <c r="BC7" i="31"/>
  <c r="BC8" i="31"/>
  <c r="BC9" i="31"/>
  <c r="BC10" i="31"/>
  <c r="BC11" i="31"/>
  <c r="BC12" i="31"/>
  <c r="BC13" i="31"/>
  <c r="BC14" i="31"/>
  <c r="BC15" i="31"/>
  <c r="BC16" i="31"/>
  <c r="BC17" i="31"/>
  <c r="BC18" i="31"/>
  <c r="BC19" i="31"/>
  <c r="BC20" i="31"/>
  <c r="BC21" i="31"/>
  <c r="BC22" i="31"/>
  <c r="AY32" i="23"/>
  <c r="AT7" i="35"/>
  <c r="AT8" i="35"/>
  <c r="AT9" i="35"/>
  <c r="AT10" i="35"/>
  <c r="AT11" i="35"/>
  <c r="AT12" i="35"/>
  <c r="AT13" i="35"/>
  <c r="AT14" i="35"/>
  <c r="AT15" i="35"/>
  <c r="AT16" i="35"/>
  <c r="AT17" i="35"/>
  <c r="AT18" i="35"/>
  <c r="AT19" i="35"/>
  <c r="AT20" i="35"/>
  <c r="AT21" i="35"/>
  <c r="AT22" i="35"/>
  <c r="AT6" i="35"/>
  <c r="BC7" i="28"/>
  <c r="BC8" i="28"/>
  <c r="BC9" i="28"/>
  <c r="BC10" i="28"/>
  <c r="BC11" i="28"/>
  <c r="BC12" i="28"/>
  <c r="BC13" i="28"/>
  <c r="BC14" i="28"/>
  <c r="BC15" i="28"/>
  <c r="BC16" i="28"/>
  <c r="BC17" i="28"/>
  <c r="BC18" i="28"/>
  <c r="BC19" i="28"/>
  <c r="BC20" i="28"/>
  <c r="BC21" i="28"/>
  <c r="BC22" i="28"/>
  <c r="F23" i="31"/>
  <c r="Z23" i="25"/>
  <c r="F23" i="28"/>
  <c r="BC23" i="28" s="1"/>
  <c r="F23" i="35"/>
  <c r="AT23" i="35" s="1"/>
  <c r="F23" i="23"/>
  <c r="BC23" i="23" s="1"/>
  <c r="V29" i="2"/>
  <c r="V30" i="2"/>
  <c r="V31" i="2"/>
  <c r="V32" i="2"/>
  <c r="V33" i="2"/>
  <c r="V34" i="2"/>
  <c r="V35" i="2"/>
  <c r="V36" i="2"/>
  <c r="V37" i="2"/>
  <c r="V38" i="2"/>
  <c r="V39" i="2"/>
  <c r="V40" i="2"/>
  <c r="V41" i="2"/>
  <c r="V42" i="2"/>
  <c r="V43" i="2"/>
  <c r="V44" i="2"/>
  <c r="V28" i="2"/>
  <c r="Z23" i="2"/>
  <c r="V45" i="2" s="1"/>
  <c r="CB7" i="25"/>
  <c r="CB8" i="25"/>
  <c r="BX30" i="25" s="1"/>
  <c r="CB9" i="25"/>
  <c r="CB10" i="25"/>
  <c r="CB11" i="25"/>
  <c r="CB12" i="25"/>
  <c r="CB13" i="25"/>
  <c r="CB14" i="25"/>
  <c r="CB15" i="25"/>
  <c r="CB16" i="25"/>
  <c r="CB17" i="25"/>
  <c r="CB18" i="25"/>
  <c r="CB19" i="25"/>
  <c r="CB20" i="25"/>
  <c r="CB21" i="25"/>
  <c r="CB22" i="25"/>
  <c r="CB6" i="25"/>
  <c r="CB7" i="2"/>
  <c r="CB8" i="2"/>
  <c r="CB9" i="2"/>
  <c r="CB10" i="2"/>
  <c r="CB11" i="2"/>
  <c r="CB12" i="2"/>
  <c r="CB13" i="2"/>
  <c r="CB14" i="2"/>
  <c r="CB15" i="2"/>
  <c r="CB16" i="2"/>
  <c r="CB17" i="2"/>
  <c r="CB18" i="2"/>
  <c r="CB19" i="2"/>
  <c r="CB20" i="2"/>
  <c r="CB21" i="2"/>
  <c r="CB22" i="2"/>
  <c r="J29" i="1"/>
  <c r="I29" i="1"/>
  <c r="H29" i="1"/>
  <c r="G29" i="1"/>
  <c r="J28" i="1"/>
  <c r="I28" i="1"/>
  <c r="H28" i="1"/>
  <c r="E23" i="31"/>
  <c r="E45" i="31" s="1"/>
  <c r="Y23" i="25"/>
  <c r="Y45" i="25" s="1"/>
  <c r="G28" i="1"/>
  <c r="U29" i="2"/>
  <c r="U30" i="2"/>
  <c r="U31" i="2"/>
  <c r="U32" i="2"/>
  <c r="U33" i="2"/>
  <c r="U34" i="2"/>
  <c r="U35" i="2"/>
  <c r="U36" i="2"/>
  <c r="U37" i="2"/>
  <c r="U38" i="2"/>
  <c r="U39" i="2"/>
  <c r="U40" i="2"/>
  <c r="U41" i="2"/>
  <c r="U42" i="2"/>
  <c r="U43" i="2"/>
  <c r="U44" i="2"/>
  <c r="U28" i="2"/>
  <c r="Y23" i="2"/>
  <c r="BW20" i="25"/>
  <c r="BS42" i="25" s="1"/>
  <c r="BW6" i="25"/>
  <c r="BS28" i="25" s="1"/>
  <c r="J27" i="1"/>
  <c r="I27" i="1"/>
  <c r="H27" i="1"/>
  <c r="G27" i="1"/>
  <c r="D23" i="31"/>
  <c r="X23" i="25"/>
  <c r="T23" i="25"/>
  <c r="T45" i="25" s="1"/>
  <c r="T23" i="2"/>
  <c r="T45" i="2" s="1"/>
  <c r="T29" i="2"/>
  <c r="T30" i="2"/>
  <c r="T31" i="2"/>
  <c r="T32" i="2"/>
  <c r="T33" i="2"/>
  <c r="T34" i="2"/>
  <c r="T35" i="2"/>
  <c r="T36" i="2"/>
  <c r="T37" i="2"/>
  <c r="T38" i="2"/>
  <c r="T39" i="2"/>
  <c r="T40" i="2"/>
  <c r="T41" i="2"/>
  <c r="T42" i="2"/>
  <c r="T43" i="2"/>
  <c r="T44" i="2"/>
  <c r="T28" i="2"/>
  <c r="S23" i="25"/>
  <c r="S45" i="25" s="1"/>
  <c r="U23" i="25"/>
  <c r="V23" i="25"/>
  <c r="R23" i="25"/>
  <c r="BZ6" i="25"/>
  <c r="BZ7" i="25"/>
  <c r="BZ8" i="25"/>
  <c r="BZ9" i="25"/>
  <c r="BZ10" i="25"/>
  <c r="BZ11" i="25"/>
  <c r="BZ12" i="25"/>
  <c r="BZ13" i="25"/>
  <c r="BY13" i="25"/>
  <c r="BZ14" i="25"/>
  <c r="BZ15" i="25"/>
  <c r="BZ16" i="25"/>
  <c r="BY16" i="25"/>
  <c r="BZ17" i="25"/>
  <c r="BZ18" i="25"/>
  <c r="BZ19" i="25"/>
  <c r="BZ20" i="25"/>
  <c r="BY20" i="25"/>
  <c r="BZ21" i="25"/>
  <c r="BY21" i="25"/>
  <c r="BZ22" i="25"/>
  <c r="BY6" i="25"/>
  <c r="BY7" i="25"/>
  <c r="BY8" i="25"/>
  <c r="BY9" i="25"/>
  <c r="BY10" i="25"/>
  <c r="BY11" i="25"/>
  <c r="BY12" i="25"/>
  <c r="BY14" i="25"/>
  <c r="BY15" i="25"/>
  <c r="BY17" i="25"/>
  <c r="BX17" i="25"/>
  <c r="BY18" i="25"/>
  <c r="BX18" i="25"/>
  <c r="BY19" i="25"/>
  <c r="BY22" i="25"/>
  <c r="BX6" i="25"/>
  <c r="BX7" i="25"/>
  <c r="BX8" i="25"/>
  <c r="BX9" i="25"/>
  <c r="BX10" i="25"/>
  <c r="BX11" i="25"/>
  <c r="BX12" i="25"/>
  <c r="BX13" i="25"/>
  <c r="BT35" i="25" s="1"/>
  <c r="BX14" i="25"/>
  <c r="BX15" i="25"/>
  <c r="BX16" i="25"/>
  <c r="BX19" i="25"/>
  <c r="BX20" i="25"/>
  <c r="BX21" i="25"/>
  <c r="BX22" i="25"/>
  <c r="BW7" i="25"/>
  <c r="BS29" i="25" s="1"/>
  <c r="BW8" i="25"/>
  <c r="BS30" i="25" s="1"/>
  <c r="BW9" i="25"/>
  <c r="BW10" i="25"/>
  <c r="BS32" i="25" s="1"/>
  <c r="BW11" i="25"/>
  <c r="BS33" i="25" s="1"/>
  <c r="BW12" i="25"/>
  <c r="BS34" i="25" s="1"/>
  <c r="BW13" i="25"/>
  <c r="BS35" i="25" s="1"/>
  <c r="BW14" i="25"/>
  <c r="BS36" i="25" s="1"/>
  <c r="BW15" i="25"/>
  <c r="BS37" i="25" s="1"/>
  <c r="BW16" i="25"/>
  <c r="BS38" i="25" s="1"/>
  <c r="BW17" i="25"/>
  <c r="BS39" i="25" s="1"/>
  <c r="BW18" i="25"/>
  <c r="BS40" i="25" s="1"/>
  <c r="BW19" i="25"/>
  <c r="BS41" i="25" s="1"/>
  <c r="BW21" i="25"/>
  <c r="BS43" i="25" s="1"/>
  <c r="BW22" i="25"/>
  <c r="BS44" i="25" s="1"/>
  <c r="N23" i="25"/>
  <c r="Q23" i="25"/>
  <c r="P23" i="25"/>
  <c r="O23" i="25"/>
  <c r="O45" i="25" s="1"/>
  <c r="J23" i="25"/>
  <c r="M23" i="25"/>
  <c r="L23" i="25"/>
  <c r="H23" i="25"/>
  <c r="K23" i="25"/>
  <c r="F23" i="25"/>
  <c r="I23" i="25"/>
  <c r="D23" i="25"/>
  <c r="G23" i="25"/>
  <c r="E23" i="25"/>
  <c r="C23" i="25"/>
  <c r="CA22" i="25"/>
  <c r="CA21" i="25"/>
  <c r="BW43" i="25" s="1"/>
  <c r="CA20" i="25"/>
  <c r="BV42" i="25" s="1"/>
  <c r="CA19" i="25"/>
  <c r="CA18" i="25"/>
  <c r="CA17" i="25"/>
  <c r="CA16" i="25"/>
  <c r="CA15" i="25"/>
  <c r="CA14" i="25"/>
  <c r="CA13" i="25"/>
  <c r="CA12" i="25"/>
  <c r="CA11" i="25"/>
  <c r="CA10" i="25"/>
  <c r="CA9" i="25"/>
  <c r="CA8" i="25"/>
  <c r="CA7" i="25"/>
  <c r="CA6" i="25"/>
  <c r="BV28" i="25" s="1"/>
  <c r="C23" i="31"/>
  <c r="C45" i="31" s="1"/>
  <c r="J26" i="1"/>
  <c r="I26" i="1"/>
  <c r="H26" i="1"/>
  <c r="G26" i="1"/>
  <c r="S30" i="2"/>
  <c r="S31" i="2"/>
  <c r="S32" i="2"/>
  <c r="S33" i="2"/>
  <c r="S34" i="2"/>
  <c r="S35" i="2"/>
  <c r="S36" i="2"/>
  <c r="S37" i="2"/>
  <c r="S38" i="2"/>
  <c r="S39" i="2"/>
  <c r="S40" i="2"/>
  <c r="S41" i="2"/>
  <c r="S42" i="2"/>
  <c r="S43" i="2"/>
  <c r="S44" i="2"/>
  <c r="S45" i="2"/>
  <c r="S29" i="2"/>
  <c r="S28" i="2"/>
  <c r="J11" i="1"/>
  <c r="J12" i="1"/>
  <c r="J13" i="1"/>
  <c r="J10" i="1"/>
  <c r="I11" i="1"/>
  <c r="I12" i="1"/>
  <c r="I13" i="1"/>
  <c r="I10" i="1"/>
  <c r="H11" i="1"/>
  <c r="H12" i="1"/>
  <c r="H13" i="1"/>
  <c r="H10" i="1"/>
  <c r="G11" i="1"/>
  <c r="G12" i="1"/>
  <c r="G13" i="1"/>
  <c r="G10" i="1"/>
  <c r="J25" i="1"/>
  <c r="I25" i="1"/>
  <c r="H25" i="1"/>
  <c r="G25" i="1"/>
  <c r="CA7" i="2"/>
  <c r="BZ7" i="2"/>
  <c r="CA8" i="2"/>
  <c r="BZ8" i="2"/>
  <c r="CA9" i="2"/>
  <c r="BZ9" i="2"/>
  <c r="CA10" i="2"/>
  <c r="BZ10" i="2"/>
  <c r="CA11" i="2"/>
  <c r="BZ11" i="2"/>
  <c r="CA12" i="2"/>
  <c r="BZ12" i="2"/>
  <c r="CA13" i="2"/>
  <c r="BZ13" i="2"/>
  <c r="CA14" i="2"/>
  <c r="BZ14" i="2"/>
  <c r="BY14" i="2"/>
  <c r="CA15" i="2"/>
  <c r="BZ15" i="2"/>
  <c r="CA16" i="2"/>
  <c r="BZ16" i="2"/>
  <c r="CA17" i="2"/>
  <c r="BZ17" i="2"/>
  <c r="CA18" i="2"/>
  <c r="BZ18" i="2"/>
  <c r="CA19" i="2"/>
  <c r="BZ19" i="2"/>
  <c r="CA20" i="2"/>
  <c r="BZ20" i="2"/>
  <c r="CA21" i="2"/>
  <c r="BZ21" i="2"/>
  <c r="CA22" i="2"/>
  <c r="BZ22" i="2"/>
  <c r="BY22" i="2"/>
  <c r="U23" i="2"/>
  <c r="Q23" i="2"/>
  <c r="R23" i="2"/>
  <c r="R45" i="2" s="1"/>
  <c r="R29" i="2"/>
  <c r="R30" i="2"/>
  <c r="R31" i="2"/>
  <c r="R32" i="2"/>
  <c r="R33" i="2"/>
  <c r="R34" i="2"/>
  <c r="R35" i="2"/>
  <c r="R36" i="2"/>
  <c r="R37" i="2"/>
  <c r="R38" i="2"/>
  <c r="R39" i="2"/>
  <c r="R40" i="2"/>
  <c r="R41" i="2"/>
  <c r="R42" i="2"/>
  <c r="R43" i="2"/>
  <c r="R44" i="2"/>
  <c r="R28" i="2"/>
  <c r="J24" i="1"/>
  <c r="I24" i="1"/>
  <c r="H24" i="1"/>
  <c r="G24" i="1"/>
  <c r="Q29" i="2"/>
  <c r="Q30" i="2"/>
  <c r="Q31" i="2"/>
  <c r="Q32" i="2"/>
  <c r="Q33" i="2"/>
  <c r="Q34" i="2"/>
  <c r="Q35" i="2"/>
  <c r="Q36" i="2"/>
  <c r="Q37" i="2"/>
  <c r="Q38" i="2"/>
  <c r="Q39" i="2"/>
  <c r="Q40" i="2"/>
  <c r="Q41" i="2"/>
  <c r="Q42" i="2"/>
  <c r="Q43" i="2"/>
  <c r="Q44" i="2"/>
  <c r="Q28" i="2"/>
  <c r="J23" i="1"/>
  <c r="I23" i="1"/>
  <c r="H23" i="1"/>
  <c r="G23" i="1"/>
  <c r="P29" i="2"/>
  <c r="P30" i="2"/>
  <c r="P31" i="2"/>
  <c r="P32" i="2"/>
  <c r="P33" i="2"/>
  <c r="P34" i="2"/>
  <c r="P35" i="2"/>
  <c r="P36" i="2"/>
  <c r="P37" i="2"/>
  <c r="P38" i="2"/>
  <c r="P39" i="2"/>
  <c r="P40" i="2"/>
  <c r="P41" i="2"/>
  <c r="P42" i="2"/>
  <c r="P43" i="2"/>
  <c r="P44" i="2"/>
  <c r="P23" i="2"/>
  <c r="P28" i="2"/>
  <c r="J22" i="1"/>
  <c r="I22" i="1"/>
  <c r="H22" i="1"/>
  <c r="G22" i="1"/>
  <c r="J21" i="1"/>
  <c r="I21" i="1"/>
  <c r="H21" i="1"/>
  <c r="G21" i="1"/>
  <c r="O28" i="2"/>
  <c r="O29" i="2"/>
  <c r="O30" i="2"/>
  <c r="O31" i="2"/>
  <c r="O32" i="2"/>
  <c r="O33" i="2"/>
  <c r="O34" i="2"/>
  <c r="O35" i="2"/>
  <c r="O36" i="2"/>
  <c r="O37" i="2"/>
  <c r="O38" i="2"/>
  <c r="O39" i="2"/>
  <c r="O40" i="2"/>
  <c r="O41" i="2"/>
  <c r="O42" i="2"/>
  <c r="O43" i="2"/>
  <c r="O44" i="2"/>
  <c r="O23" i="2"/>
  <c r="O45" i="2" s="1"/>
  <c r="BW7" i="2"/>
  <c r="BW8" i="2"/>
  <c r="BW9" i="2"/>
  <c r="BW10" i="2"/>
  <c r="BW11" i="2"/>
  <c r="BW12" i="2"/>
  <c r="BW13" i="2"/>
  <c r="BW14" i="2"/>
  <c r="BW15" i="2"/>
  <c r="BW16" i="2"/>
  <c r="BW17" i="2"/>
  <c r="BW18" i="2"/>
  <c r="BW19" i="2"/>
  <c r="BW20" i="2"/>
  <c r="BW21" i="2"/>
  <c r="BW22" i="2"/>
  <c r="BX13" i="2"/>
  <c r="BX17" i="2"/>
  <c r="BX21" i="2"/>
  <c r="BX7" i="2"/>
  <c r="BX8" i="2"/>
  <c r="BX9" i="2"/>
  <c r="BX10" i="2"/>
  <c r="BX11" i="2"/>
  <c r="BX12" i="2"/>
  <c r="BX14" i="2"/>
  <c r="BX15" i="2"/>
  <c r="BY15" i="2"/>
  <c r="BX16" i="2"/>
  <c r="BX18" i="2"/>
  <c r="BX19" i="2"/>
  <c r="BX20" i="2"/>
  <c r="BX22" i="2"/>
  <c r="BY7" i="2"/>
  <c r="BY8" i="2"/>
  <c r="BY9" i="2"/>
  <c r="BY10" i="2"/>
  <c r="BY11" i="2"/>
  <c r="BY12" i="2"/>
  <c r="BY13" i="2"/>
  <c r="BY16" i="2"/>
  <c r="BY17" i="2"/>
  <c r="BY18" i="2"/>
  <c r="BY19" i="2"/>
  <c r="BY20" i="2"/>
  <c r="BY21" i="2"/>
  <c r="I23" i="2"/>
  <c r="J23" i="2"/>
  <c r="F23" i="2"/>
  <c r="K23" i="2"/>
  <c r="L23" i="2"/>
  <c r="M23" i="2"/>
  <c r="N23" i="2"/>
  <c r="D23" i="2"/>
  <c r="E23" i="2"/>
  <c r="G23" i="2"/>
  <c r="C23" i="2"/>
  <c r="H23" i="2"/>
  <c r="N29" i="2"/>
  <c r="N30" i="2"/>
  <c r="N31" i="2"/>
  <c r="N32" i="2"/>
  <c r="N33" i="2"/>
  <c r="N34" i="2"/>
  <c r="N35" i="2"/>
  <c r="N36" i="2"/>
  <c r="N37" i="2"/>
  <c r="N38" i="2"/>
  <c r="N39" i="2"/>
  <c r="N40" i="2"/>
  <c r="N41" i="2"/>
  <c r="N42" i="2"/>
  <c r="N43" i="2"/>
  <c r="N44" i="2"/>
  <c r="N28" i="2"/>
  <c r="J20" i="1"/>
  <c r="I20" i="1"/>
  <c r="H20" i="1"/>
  <c r="G20" i="1"/>
  <c r="J19" i="1"/>
  <c r="I19" i="1"/>
  <c r="H19" i="1"/>
  <c r="G19" i="1"/>
  <c r="M29" i="2"/>
  <c r="M30" i="2"/>
  <c r="M31" i="2"/>
  <c r="M32" i="2"/>
  <c r="M33" i="2"/>
  <c r="M34" i="2"/>
  <c r="M35" i="2"/>
  <c r="M36" i="2"/>
  <c r="M37" i="2"/>
  <c r="M38" i="2"/>
  <c r="M39" i="2"/>
  <c r="M40" i="2"/>
  <c r="M41" i="2"/>
  <c r="M42" i="2"/>
  <c r="M43" i="2"/>
  <c r="M44" i="2"/>
  <c r="M28" i="2"/>
  <c r="L29" i="2"/>
  <c r="L30" i="2"/>
  <c r="L31" i="2"/>
  <c r="L32" i="2"/>
  <c r="L33" i="2"/>
  <c r="L34" i="2"/>
  <c r="L35" i="2"/>
  <c r="L36" i="2"/>
  <c r="L38" i="2"/>
  <c r="L39" i="2"/>
  <c r="L44" i="2"/>
  <c r="L40" i="2"/>
  <c r="L41" i="2"/>
  <c r="L42" i="2"/>
  <c r="L43" i="2"/>
  <c r="L37" i="2"/>
  <c r="L28" i="2"/>
  <c r="J18" i="1"/>
  <c r="I18" i="1"/>
  <c r="H18" i="1"/>
  <c r="G18" i="1"/>
  <c r="K28" i="2"/>
  <c r="K29" i="2"/>
  <c r="K30" i="2"/>
  <c r="K31" i="2"/>
  <c r="K32" i="2"/>
  <c r="K33" i="2"/>
  <c r="K34" i="2"/>
  <c r="K35" i="2"/>
  <c r="K36" i="2"/>
  <c r="K38" i="2"/>
  <c r="K39" i="2"/>
  <c r="K44" i="2"/>
  <c r="K40" i="2"/>
  <c r="K41" i="2"/>
  <c r="K42" i="2"/>
  <c r="K43" i="2"/>
  <c r="K37" i="2"/>
  <c r="J17" i="1"/>
  <c r="J16" i="1"/>
  <c r="I17" i="1"/>
  <c r="I16" i="1"/>
  <c r="H17" i="1"/>
  <c r="H16" i="1"/>
  <c r="G16" i="1"/>
  <c r="G17" i="1"/>
  <c r="J29" i="2"/>
  <c r="J30" i="2"/>
  <c r="J31" i="2"/>
  <c r="J32" i="2"/>
  <c r="J33" i="2"/>
  <c r="J34" i="2"/>
  <c r="J35" i="2"/>
  <c r="J36" i="2"/>
  <c r="J38" i="2"/>
  <c r="J39" i="2"/>
  <c r="J44" i="2"/>
  <c r="J40" i="2"/>
  <c r="J41" i="2"/>
  <c r="J42" i="2"/>
  <c r="J43" i="2"/>
  <c r="J37" i="2"/>
  <c r="J28" i="2"/>
  <c r="I28" i="2"/>
  <c r="I29" i="2"/>
  <c r="I30" i="2"/>
  <c r="I31" i="2"/>
  <c r="I32" i="2"/>
  <c r="I33" i="2"/>
  <c r="I34" i="2"/>
  <c r="I35" i="2"/>
  <c r="I36" i="2"/>
  <c r="I38" i="2"/>
  <c r="I39" i="2"/>
  <c r="I44" i="2"/>
  <c r="I40" i="2"/>
  <c r="I41" i="2"/>
  <c r="I42" i="2"/>
  <c r="I43" i="2"/>
  <c r="I37" i="2"/>
  <c r="J14" i="1"/>
  <c r="I14" i="1"/>
  <c r="G14" i="1"/>
  <c r="H14" i="1"/>
  <c r="J15" i="1"/>
  <c r="I15" i="1"/>
  <c r="H15" i="1"/>
  <c r="G15" i="1"/>
  <c r="H29" i="2"/>
  <c r="H30" i="2"/>
  <c r="H31" i="2"/>
  <c r="H32" i="2"/>
  <c r="H33" i="2"/>
  <c r="H34" i="2"/>
  <c r="H35" i="2"/>
  <c r="H36" i="2"/>
  <c r="H38" i="2"/>
  <c r="H39" i="2"/>
  <c r="H44" i="2"/>
  <c r="H40" i="2"/>
  <c r="H41" i="2"/>
  <c r="H42" i="2"/>
  <c r="H43" i="2"/>
  <c r="H37" i="2"/>
  <c r="H28" i="2"/>
  <c r="G37" i="2"/>
  <c r="G43" i="2"/>
  <c r="G42" i="2"/>
  <c r="G41" i="2"/>
  <c r="G40" i="2"/>
  <c r="G44" i="2"/>
  <c r="G39" i="2"/>
  <c r="G38" i="2"/>
  <c r="G36" i="2"/>
  <c r="G35" i="2"/>
  <c r="G34" i="2"/>
  <c r="G33" i="2"/>
  <c r="G32" i="2"/>
  <c r="G31" i="2"/>
  <c r="G30" i="2"/>
  <c r="G29" i="2"/>
  <c r="G28" i="2"/>
  <c r="F28" i="2"/>
  <c r="F29" i="2"/>
  <c r="F30" i="2"/>
  <c r="F31" i="2"/>
  <c r="F32" i="2"/>
  <c r="F33" i="2"/>
  <c r="F35" i="2"/>
  <c r="F36" i="2"/>
  <c r="F38" i="2"/>
  <c r="F39" i="2"/>
  <c r="F44" i="2"/>
  <c r="F40" i="2"/>
  <c r="F41" i="2"/>
  <c r="F42" i="2"/>
  <c r="F43" i="2"/>
  <c r="F37" i="2"/>
  <c r="C29" i="2"/>
  <c r="D29" i="2"/>
  <c r="E29" i="2"/>
  <c r="C30" i="2"/>
  <c r="D30" i="2"/>
  <c r="E30" i="2"/>
  <c r="C31" i="2"/>
  <c r="D31" i="2"/>
  <c r="E31" i="2"/>
  <c r="C32" i="2"/>
  <c r="D32" i="2"/>
  <c r="E32" i="2"/>
  <c r="C33" i="2"/>
  <c r="D33" i="2"/>
  <c r="E33" i="2"/>
  <c r="C34" i="2"/>
  <c r="D34" i="2"/>
  <c r="E34" i="2"/>
  <c r="C35" i="2"/>
  <c r="D35" i="2"/>
  <c r="E35" i="2"/>
  <c r="C36" i="2"/>
  <c r="D36" i="2"/>
  <c r="E36" i="2"/>
  <c r="D38" i="2"/>
  <c r="E38" i="2"/>
  <c r="C39" i="2"/>
  <c r="D39" i="2"/>
  <c r="E39" i="2"/>
  <c r="C44" i="2"/>
  <c r="D44" i="2"/>
  <c r="E44" i="2"/>
  <c r="C40" i="2"/>
  <c r="D40" i="2"/>
  <c r="E40" i="2"/>
  <c r="C41" i="2"/>
  <c r="D41" i="2"/>
  <c r="E41" i="2"/>
  <c r="C42" i="2"/>
  <c r="D42" i="2"/>
  <c r="E42" i="2"/>
  <c r="C43" i="2"/>
  <c r="D43" i="2"/>
  <c r="E43" i="2"/>
  <c r="C37" i="2"/>
  <c r="D37" i="2"/>
  <c r="E37" i="2"/>
  <c r="D28" i="2"/>
  <c r="E28" i="2"/>
  <c r="C28" i="2"/>
  <c r="AZ34" i="23"/>
  <c r="AZ36" i="23"/>
  <c r="AZ44" i="23"/>
  <c r="BV30" i="2"/>
  <c r="AY30" i="23"/>
  <c r="AZ28" i="23"/>
  <c r="BA42" i="23"/>
  <c r="BB28" i="23"/>
  <c r="BA38" i="23"/>
  <c r="AZ40" i="23"/>
  <c r="AZ38" i="23"/>
  <c r="BC29" i="23"/>
  <c r="C50" i="1"/>
  <c r="AM45" i="25" l="1"/>
  <c r="BA30" i="23"/>
  <c r="BZ38" i="25"/>
  <c r="P45" i="23"/>
  <c r="R45" i="23"/>
  <c r="CA42" i="2"/>
  <c r="AS39" i="35"/>
  <c r="AS31" i="35"/>
  <c r="AK45" i="2"/>
  <c r="BZ35" i="2"/>
  <c r="AJ45" i="2"/>
  <c r="CB43" i="25"/>
  <c r="BW38" i="25"/>
  <c r="P45" i="31"/>
  <c r="V45" i="31"/>
  <c r="BV40" i="25"/>
  <c r="U45" i="25"/>
  <c r="V45" i="25"/>
  <c r="AE45" i="25"/>
  <c r="BB44" i="28"/>
  <c r="R45" i="25"/>
  <c r="BW23" i="2"/>
  <c r="BZ39" i="25"/>
  <c r="H45" i="25"/>
  <c r="BT40" i="25"/>
  <c r="BA28" i="23"/>
  <c r="W45" i="23"/>
  <c r="CB28" i="2"/>
  <c r="CB43" i="2"/>
  <c r="CB35" i="2"/>
  <c r="P45" i="25"/>
  <c r="BX28" i="25"/>
  <c r="AJ45" i="25"/>
  <c r="BY44" i="25"/>
  <c r="BY36" i="25"/>
  <c r="AQ45" i="25"/>
  <c r="X45" i="25"/>
  <c r="AK45" i="25"/>
  <c r="CA35" i="25"/>
  <c r="Z45" i="25"/>
  <c r="BB43" i="28"/>
  <c r="BB35" i="28"/>
  <c r="F45" i="31"/>
  <c r="BB43" i="31"/>
  <c r="I45" i="31"/>
  <c r="CB36" i="25"/>
  <c r="N45" i="25"/>
  <c r="CA34" i="2"/>
  <c r="BV41" i="2"/>
  <c r="BA42" i="31"/>
  <c r="BB29" i="31"/>
  <c r="F45" i="25"/>
  <c r="C45" i="25"/>
  <c r="AS40" i="35"/>
  <c r="AS32" i="35"/>
  <c r="BT43" i="2"/>
  <c r="BZ39" i="2"/>
  <c r="BZ31" i="2"/>
  <c r="W45" i="31"/>
  <c r="D45" i="31"/>
  <c r="Q45" i="31"/>
  <c r="BB44" i="31"/>
  <c r="BB36" i="31"/>
  <c r="BA34" i="31"/>
  <c r="H45" i="31"/>
  <c r="J45" i="31"/>
  <c r="BA43" i="31"/>
  <c r="BA35" i="31"/>
  <c r="R45" i="31"/>
  <c r="Y45" i="31"/>
  <c r="AC45" i="31"/>
  <c r="T45" i="31"/>
  <c r="AY40" i="31"/>
  <c r="AY32" i="31"/>
  <c r="K45" i="31"/>
  <c r="Q45" i="25"/>
  <c r="BT44" i="25"/>
  <c r="BT34" i="25"/>
  <c r="BV31" i="25"/>
  <c r="BW44" i="25"/>
  <c r="BY28" i="25"/>
  <c r="BY37" i="25"/>
  <c r="BY29" i="25"/>
  <c r="BZ31" i="25"/>
  <c r="K45" i="25"/>
  <c r="BZ30" i="25"/>
  <c r="BZ33" i="25"/>
  <c r="AN45" i="25"/>
  <c r="E45" i="25"/>
  <c r="BX39" i="25"/>
  <c r="BX31" i="25"/>
  <c r="D45" i="25"/>
  <c r="CA41" i="25"/>
  <c r="CA33" i="25"/>
  <c r="AR45" i="25"/>
  <c r="I45" i="25"/>
  <c r="BU38" i="25"/>
  <c r="BX37" i="25"/>
  <c r="BX29" i="25"/>
  <c r="BT43" i="25"/>
  <c r="AA45" i="25"/>
  <c r="W45" i="25"/>
  <c r="BZ28" i="25"/>
  <c r="BZ37" i="25"/>
  <c r="AS45" i="25"/>
  <c r="AW45" i="25"/>
  <c r="BU31" i="25"/>
  <c r="BV37" i="25"/>
  <c r="L45" i="25"/>
  <c r="AC45" i="25"/>
  <c r="M45" i="25"/>
  <c r="BU30" i="25"/>
  <c r="G45" i="25"/>
  <c r="J45" i="25"/>
  <c r="AF45" i="25"/>
  <c r="AH45" i="25"/>
  <c r="BB43" i="23"/>
  <c r="BB35" i="23"/>
  <c r="AP43" i="35"/>
  <c r="AP36" i="35"/>
  <c r="S45" i="35"/>
  <c r="AR39" i="35"/>
  <c r="AR31" i="35"/>
  <c r="AP37" i="35"/>
  <c r="AZ38" i="28"/>
  <c r="V45" i="28"/>
  <c r="AZ39" i="28"/>
  <c r="AY40" i="28"/>
  <c r="AY32" i="28"/>
  <c r="K45" i="28"/>
  <c r="BA42" i="28"/>
  <c r="BA34" i="28"/>
  <c r="AZ31" i="28"/>
  <c r="BA41" i="28"/>
  <c r="BA33" i="28"/>
  <c r="AN45" i="2"/>
  <c r="BY44" i="2"/>
  <c r="BY36" i="2"/>
  <c r="P45" i="2"/>
  <c r="BY29" i="2"/>
  <c r="BZ42" i="2"/>
  <c r="BZ34" i="2"/>
  <c r="CA41" i="2"/>
  <c r="CB33" i="2"/>
  <c r="BY37" i="2"/>
  <c r="CA23" i="2"/>
  <c r="AG45" i="2"/>
  <c r="BT28" i="2"/>
  <c r="BZ32" i="2"/>
  <c r="CA35" i="2"/>
  <c r="CA31" i="2"/>
  <c r="AZ44" i="31"/>
  <c r="AZ36" i="31"/>
  <c r="AY39" i="31"/>
  <c r="AY31" i="31"/>
  <c r="BU29" i="25"/>
  <c r="BW36" i="25"/>
  <c r="BU36" i="25"/>
  <c r="BZ29" i="25"/>
  <c r="BZ44" i="25"/>
  <c r="BZ36" i="25"/>
  <c r="CB35" i="25"/>
  <c r="BB30" i="23"/>
  <c r="F45" i="23"/>
  <c r="AP34" i="35"/>
  <c r="AQ31" i="35"/>
  <c r="AT31" i="35"/>
  <c r="AT39" i="35"/>
  <c r="J45" i="28"/>
  <c r="BA38" i="28"/>
  <c r="AY44" i="28"/>
  <c r="AY31" i="28"/>
  <c r="BB34" i="28"/>
  <c r="BB39" i="28"/>
  <c r="Z45" i="2"/>
  <c r="CB40" i="2"/>
  <c r="BU33" i="2"/>
  <c r="BW33" i="2"/>
  <c r="E45" i="2"/>
  <c r="CB41" i="2"/>
  <c r="I45" i="2"/>
  <c r="AI45" i="2"/>
  <c r="CA33" i="2"/>
  <c r="AZ43" i="31"/>
  <c r="AZ35" i="31"/>
  <c r="BV36" i="25"/>
  <c r="AY41" i="23"/>
  <c r="AY39" i="23"/>
  <c r="AY37" i="23"/>
  <c r="AY31" i="23"/>
  <c r="L45" i="23"/>
  <c r="AT41" i="35"/>
  <c r="AT33" i="35"/>
  <c r="AQ38" i="35"/>
  <c r="AP30" i="35"/>
  <c r="AR42" i="35"/>
  <c r="AR34" i="35"/>
  <c r="AS28" i="35"/>
  <c r="AZ40" i="28"/>
  <c r="AZ32" i="28"/>
  <c r="BC28" i="28"/>
  <c r="H45" i="28"/>
  <c r="AY41" i="28"/>
  <c r="AY33" i="28"/>
  <c r="CB34" i="2"/>
  <c r="CA40" i="2"/>
  <c r="CA32" i="2"/>
  <c r="CB42" i="2"/>
  <c r="BU40" i="2"/>
  <c r="AZ28" i="31"/>
  <c r="AZ37" i="31"/>
  <c r="AZ29" i="31"/>
  <c r="BB38" i="31"/>
  <c r="BB30" i="31"/>
  <c r="AY29" i="23"/>
  <c r="AQ40" i="35"/>
  <c r="AQ32" i="35"/>
  <c r="L45" i="35"/>
  <c r="AR35" i="35"/>
  <c r="BW32" i="2"/>
  <c r="BB42" i="23"/>
  <c r="BB34" i="23"/>
  <c r="BC44" i="23"/>
  <c r="BA31" i="28"/>
  <c r="BB42" i="28"/>
  <c r="BU44" i="25"/>
  <c r="AQ34" i="35"/>
  <c r="AR37" i="35"/>
  <c r="AR29" i="35"/>
  <c r="AS43" i="35"/>
  <c r="AS35" i="35"/>
  <c r="AZ28" i="28"/>
  <c r="AZ37" i="28"/>
  <c r="AZ29" i="28"/>
  <c r="BA39" i="28"/>
  <c r="BC37" i="28"/>
  <c r="D45" i="2"/>
  <c r="BU28" i="2"/>
  <c r="BY39" i="2"/>
  <c r="BY42" i="2"/>
  <c r="BW43" i="2"/>
  <c r="BX37" i="2"/>
  <c r="BX29" i="2"/>
  <c r="BX44" i="2"/>
  <c r="BX36" i="2"/>
  <c r="BG23" i="31"/>
  <c r="BA44" i="31"/>
  <c r="AY37" i="31"/>
  <c r="AY29" i="31"/>
  <c r="BC41" i="31"/>
  <c r="BC33" i="31"/>
  <c r="BU32" i="25"/>
  <c r="CG23" i="25"/>
  <c r="CB40" i="25"/>
  <c r="AZ43" i="23"/>
  <c r="AZ37" i="23"/>
  <c r="AZ31" i="23"/>
  <c r="AZ29" i="23"/>
  <c r="V45" i="35"/>
  <c r="AS29" i="35"/>
  <c r="P45" i="28"/>
  <c r="AY35" i="28"/>
  <c r="U45" i="28"/>
  <c r="BC42" i="28"/>
  <c r="BC33" i="28"/>
  <c r="BA43" i="28"/>
  <c r="BA35" i="28"/>
  <c r="R45" i="28"/>
  <c r="BT32" i="2"/>
  <c r="BY38" i="2"/>
  <c r="BY30" i="2"/>
  <c r="BZ43" i="2"/>
  <c r="BV28" i="2"/>
  <c r="CA36" i="2"/>
  <c r="CB44" i="2"/>
  <c r="CA43" i="2"/>
  <c r="BX40" i="2"/>
  <c r="AY28" i="31"/>
  <c r="BF23" i="31"/>
  <c r="BA29" i="31"/>
  <c r="BZ41" i="25"/>
  <c r="BZ32" i="25"/>
  <c r="BY41" i="25"/>
  <c r="CA29" i="25"/>
  <c r="CA28" i="25"/>
  <c r="CA37" i="25"/>
  <c r="BZ40" i="25"/>
  <c r="BY33" i="25"/>
  <c r="BX34" i="25"/>
  <c r="CB32" i="25"/>
  <c r="BT36" i="25"/>
  <c r="BV32" i="25"/>
  <c r="BY32" i="25"/>
  <c r="BU40" i="25"/>
  <c r="AY43" i="23"/>
  <c r="BC30" i="23"/>
  <c r="BC38" i="23"/>
  <c r="BC34" i="23"/>
  <c r="BC42" i="23"/>
  <c r="AZ41" i="23"/>
  <c r="AZ39" i="23"/>
  <c r="BA43" i="23"/>
  <c r="BA41" i="23"/>
  <c r="BA35" i="23"/>
  <c r="BA33" i="23"/>
  <c r="BA31" i="23"/>
  <c r="BA29" i="23"/>
  <c r="AP40" i="35"/>
  <c r="AP32" i="35"/>
  <c r="AT30" i="35"/>
  <c r="AR28" i="35"/>
  <c r="AT38" i="35"/>
  <c r="AR44" i="35"/>
  <c r="AR36" i="35"/>
  <c r="AS42" i="35"/>
  <c r="W45" i="35"/>
  <c r="AY36" i="28"/>
  <c r="L45" i="28"/>
  <c r="BB31" i="28"/>
  <c r="BC35" i="28"/>
  <c r="BC43" i="28"/>
  <c r="BU42" i="2"/>
  <c r="BV38" i="2"/>
  <c r="BS38" i="2"/>
  <c r="BW44" i="2"/>
  <c r="G45" i="2"/>
  <c r="BV43" i="2"/>
  <c r="BU39" i="2"/>
  <c r="BW36" i="2"/>
  <c r="BW30" i="2"/>
  <c r="AD45" i="2"/>
  <c r="BZ44" i="2"/>
  <c r="CA44" i="2"/>
  <c r="CG23" i="2"/>
  <c r="AM45" i="2"/>
  <c r="T45" i="28"/>
  <c r="BH23" i="28"/>
  <c r="X45" i="28"/>
  <c r="AY35" i="23"/>
  <c r="AZ35" i="23"/>
  <c r="AY33" i="23"/>
  <c r="AZ33" i="23"/>
  <c r="CC37" i="2"/>
  <c r="CB37" i="2"/>
  <c r="CC29" i="2"/>
  <c r="CB29" i="2"/>
  <c r="BD34" i="28"/>
  <c r="BC34" i="28"/>
  <c r="AU29" i="35"/>
  <c r="AT29" i="35"/>
  <c r="BD28" i="23"/>
  <c r="BC28" i="23"/>
  <c r="BD37" i="23"/>
  <c r="BC37" i="23"/>
  <c r="AY36" i="31"/>
  <c r="BW39" i="25"/>
  <c r="BZ36" i="2"/>
  <c r="BW30" i="25"/>
  <c r="BV30" i="25"/>
  <c r="CD23" i="25"/>
  <c r="AT42" i="35"/>
  <c r="BX38" i="2"/>
  <c r="BW38" i="2"/>
  <c r="BY31" i="2"/>
  <c r="BC31" i="28"/>
  <c r="AS34" i="35"/>
  <c r="BW31" i="25"/>
  <c r="BY40" i="25"/>
  <c r="BA37" i="31"/>
  <c r="BG23" i="28"/>
  <c r="BG23" i="23"/>
  <c r="BB40" i="23"/>
  <c r="BB32" i="23"/>
  <c r="BV38" i="25"/>
  <c r="BS30" i="2"/>
  <c r="BV34" i="2"/>
  <c r="AZ42" i="23"/>
  <c r="AZ32" i="23"/>
  <c r="CA44" i="25"/>
  <c r="BX41" i="2"/>
  <c r="BX33" i="2"/>
  <c r="AT28" i="35"/>
  <c r="CB39" i="25"/>
  <c r="CB31" i="25"/>
  <c r="AY44" i="23"/>
  <c r="AY42" i="23"/>
  <c r="AY40" i="23"/>
  <c r="AY38" i="23"/>
  <c r="AY36" i="23"/>
  <c r="AY34" i="23"/>
  <c r="AY28" i="23"/>
  <c r="BT38" i="25"/>
  <c r="BT39" i="25"/>
  <c r="BV34" i="25"/>
  <c r="CB23" i="2"/>
  <c r="BX41" i="25"/>
  <c r="BW33" i="25"/>
  <c r="BD23" i="31"/>
  <c r="BY42" i="25"/>
  <c r="BY34" i="25"/>
  <c r="AZ40" i="31"/>
  <c r="BB39" i="31"/>
  <c r="BB31" i="31"/>
  <c r="CA38" i="25"/>
  <c r="CA30" i="25"/>
  <c r="BB39" i="23"/>
  <c r="BB37" i="23"/>
  <c r="BS44" i="2"/>
  <c r="BS34" i="2"/>
  <c r="BU37" i="25"/>
  <c r="BX39" i="2"/>
  <c r="BX40" i="25"/>
  <c r="AY34" i="28"/>
  <c r="CD23" i="2"/>
  <c r="I45" i="28"/>
  <c r="CA28" i="2"/>
  <c r="CA37" i="2"/>
  <c r="CA29" i="2"/>
  <c r="BB28" i="28"/>
  <c r="BB37" i="28"/>
  <c r="BB29" i="28"/>
  <c r="BC40" i="28"/>
  <c r="BC32" i="28"/>
  <c r="AT43" i="35"/>
  <c r="AT35" i="35"/>
  <c r="BC40" i="31"/>
  <c r="BC32" i="31"/>
  <c r="BC23" i="31"/>
  <c r="AZ39" i="31"/>
  <c r="BB34" i="31"/>
  <c r="BC36" i="31"/>
  <c r="BC43" i="31"/>
  <c r="BC44" i="31"/>
  <c r="BB32" i="31"/>
  <c r="BB40" i="31"/>
  <c r="BB41" i="31"/>
  <c r="BB33" i="31"/>
  <c r="BC35" i="31"/>
  <c r="BV41" i="25"/>
  <c r="BW42" i="25"/>
  <c r="BZ43" i="25"/>
  <c r="CA43" i="25"/>
  <c r="BV35" i="25"/>
  <c r="BX33" i="25"/>
  <c r="CA23" i="25"/>
  <c r="BX23" i="25"/>
  <c r="BT28" i="25"/>
  <c r="BU33" i="25"/>
  <c r="BZ23" i="25"/>
  <c r="BY23" i="25"/>
  <c r="BZ35" i="25"/>
  <c r="BW35" i="25"/>
  <c r="BU43" i="25"/>
  <c r="CB30" i="25"/>
  <c r="BW41" i="25"/>
  <c r="BU41" i="25"/>
  <c r="BT30" i="25"/>
  <c r="BY43" i="25"/>
  <c r="CA39" i="25"/>
  <c r="CB38" i="25"/>
  <c r="CB41" i="25"/>
  <c r="BX44" i="25"/>
  <c r="BX36" i="25"/>
  <c r="CC23" i="25"/>
  <c r="BY35" i="25"/>
  <c r="CB33" i="25"/>
  <c r="CB42" i="25"/>
  <c r="BW34" i="25"/>
  <c r="BU35" i="25"/>
  <c r="BB41" i="23"/>
  <c r="BA37" i="23"/>
  <c r="BB29" i="23"/>
  <c r="S45" i="23"/>
  <c r="BA39" i="23"/>
  <c r="I45" i="23"/>
  <c r="BB31" i="23"/>
  <c r="Q45" i="23"/>
  <c r="V45" i="23"/>
  <c r="BC39" i="23"/>
  <c r="BC31" i="23"/>
  <c r="BC35" i="23"/>
  <c r="BC43" i="23"/>
  <c r="BD23" i="23"/>
  <c r="AY45" i="23" s="1"/>
  <c r="BB33" i="23"/>
  <c r="AT32" i="35"/>
  <c r="AT40" i="35"/>
  <c r="F45" i="35"/>
  <c r="AP41" i="35"/>
  <c r="AP33" i="35"/>
  <c r="AW23" i="35"/>
  <c r="AR30" i="35"/>
  <c r="AS44" i="35"/>
  <c r="BC44" i="28"/>
  <c r="AY37" i="28"/>
  <c r="F45" i="28"/>
  <c r="AY30" i="28"/>
  <c r="AZ36" i="28"/>
  <c r="BB33" i="28"/>
  <c r="AZ43" i="28"/>
  <c r="AZ35" i="28"/>
  <c r="AY28" i="28"/>
  <c r="AY29" i="28"/>
  <c r="BZ28" i="2"/>
  <c r="BZ29" i="2"/>
  <c r="BV33" i="2"/>
  <c r="BV40" i="2"/>
  <c r="BX34" i="2"/>
  <c r="BY40" i="2"/>
  <c r="AE45" i="2"/>
  <c r="BX43" i="2"/>
  <c r="BX28" i="2"/>
  <c r="CB31" i="2"/>
  <c r="BZ40" i="2"/>
  <c r="BZ37" i="2"/>
  <c r="BY34" i="2"/>
  <c r="CC23" i="2"/>
  <c r="BY32" i="2"/>
  <c r="BX42" i="2"/>
  <c r="AB45" i="2"/>
  <c r="AR45" i="2"/>
  <c r="BX35" i="2"/>
  <c r="BY35" i="2"/>
  <c r="K45" i="35"/>
  <c r="AV23" i="35"/>
  <c r="BZ41" i="2"/>
  <c r="BY41" i="2"/>
  <c r="BZ33" i="2"/>
  <c r="BY33" i="2"/>
  <c r="BA44" i="28"/>
  <c r="AZ44" i="28"/>
  <c r="AQ43" i="35"/>
  <c r="AR43" i="35"/>
  <c r="N45" i="23"/>
  <c r="BE23" i="23"/>
  <c r="J45" i="23"/>
  <c r="BA32" i="31"/>
  <c r="AZ32" i="31"/>
  <c r="BF23" i="23"/>
  <c r="O45" i="23"/>
  <c r="K45" i="23"/>
  <c r="CE23" i="25"/>
  <c r="AL45" i="2"/>
  <c r="CE23" i="2"/>
  <c r="BZ38" i="2"/>
  <c r="CA38" i="2"/>
  <c r="CA30" i="2"/>
  <c r="BZ30" i="2"/>
  <c r="N45" i="35"/>
  <c r="R45" i="35"/>
  <c r="AR38" i="35"/>
  <c r="AS38" i="35"/>
  <c r="CA42" i="25"/>
  <c r="BZ42" i="25"/>
  <c r="CA34" i="25"/>
  <c r="BZ34" i="25"/>
  <c r="CF23" i="25"/>
  <c r="Q45" i="35"/>
  <c r="U45" i="35"/>
  <c r="CB39" i="2"/>
  <c r="CA39" i="2"/>
  <c r="BB41" i="28"/>
  <c r="BC41" i="28"/>
  <c r="AT36" i="35"/>
  <c r="AS36" i="35"/>
  <c r="BB36" i="23"/>
  <c r="BC36" i="23"/>
  <c r="CC32" i="2"/>
  <c r="CB32" i="2"/>
  <c r="BD29" i="28"/>
  <c r="BC29" i="28"/>
  <c r="BD40" i="23"/>
  <c r="BC40" i="23"/>
  <c r="BD32" i="23"/>
  <c r="BC32" i="23"/>
  <c r="CC34" i="25"/>
  <c r="CB34" i="25"/>
  <c r="AB45" i="35"/>
  <c r="X45" i="35"/>
  <c r="BV39" i="25"/>
  <c r="BU39" i="25"/>
  <c r="BX31" i="2"/>
  <c r="BW31" i="2"/>
  <c r="BX32" i="25"/>
  <c r="BW32" i="25"/>
  <c r="BY28" i="2"/>
  <c r="BB44" i="23"/>
  <c r="AS30" i="35"/>
  <c r="BS31" i="25"/>
  <c r="BW23" i="25"/>
  <c r="BS45" i="25" s="1"/>
  <c r="BA36" i="28"/>
  <c r="AQ35" i="35"/>
  <c r="BA40" i="31"/>
  <c r="N45" i="28"/>
  <c r="BX23" i="2"/>
  <c r="AZ30" i="28"/>
  <c r="M45" i="35"/>
  <c r="BY23" i="2"/>
  <c r="BT37" i="25"/>
  <c r="AQ41" i="35"/>
  <c r="AT44" i="35"/>
  <c r="BT35" i="2"/>
  <c r="BS42" i="2"/>
  <c r="BA39" i="31"/>
  <c r="BA31" i="31"/>
  <c r="BW39" i="2"/>
  <c r="AH45" i="2"/>
  <c r="Y45" i="23"/>
  <c r="AC45" i="23"/>
  <c r="AY38" i="28"/>
  <c r="BT41" i="2"/>
  <c r="BU31" i="2"/>
  <c r="BS29" i="2"/>
  <c r="BV29" i="25"/>
  <c r="BT42" i="25"/>
  <c r="BU42" i="25"/>
  <c r="BX43" i="25"/>
  <c r="BX35" i="25"/>
  <c r="BC28" i="31"/>
  <c r="BC37" i="31"/>
  <c r="BC29" i="31"/>
  <c r="BS43" i="2"/>
  <c r="BA30" i="28"/>
  <c r="C52" i="1"/>
  <c r="AW45" i="2"/>
  <c r="AY38" i="31"/>
  <c r="BD23" i="28"/>
  <c r="AY45" i="28" s="1"/>
  <c r="C51" i="1"/>
  <c r="AV45" i="2"/>
  <c r="BX38" i="25"/>
  <c r="CB23" i="25"/>
  <c r="BX42" i="25"/>
  <c r="CA36" i="25"/>
  <c r="CH23" i="25"/>
  <c r="G45" i="23"/>
  <c r="H45" i="23"/>
  <c r="AZ30" i="23"/>
  <c r="BI23" i="23"/>
  <c r="BE45" i="23" s="1"/>
  <c r="AA45" i="23"/>
  <c r="AQ39" i="35"/>
  <c r="AP28" i="35"/>
  <c r="T45" i="35"/>
  <c r="AZ23" i="35"/>
  <c r="AV45" i="35" s="1"/>
  <c r="AA45" i="35"/>
  <c r="AZ41" i="28"/>
  <c r="BB38" i="28"/>
  <c r="BB30" i="28"/>
  <c r="AY42" i="28"/>
  <c r="M45" i="28"/>
  <c r="BA40" i="28"/>
  <c r="BA32" i="28"/>
  <c r="H45" i="2"/>
  <c r="BV35" i="2"/>
  <c r="BU30" i="2"/>
  <c r="C45" i="2"/>
  <c r="BT38" i="2"/>
  <c r="BS36" i="2"/>
  <c r="BS39" i="2"/>
  <c r="BU44" i="2"/>
  <c r="BU36" i="2"/>
  <c r="BZ23" i="2"/>
  <c r="CH23" i="2"/>
  <c r="AU45" i="2"/>
  <c r="J45" i="2"/>
  <c r="BT42" i="2"/>
  <c r="BU32" i="2"/>
  <c r="BS40" i="2"/>
  <c r="BS31" i="2"/>
  <c r="BV42" i="2"/>
  <c r="BW35" i="2"/>
  <c r="BV31" i="2"/>
  <c r="M45" i="2"/>
  <c r="G50" i="1"/>
  <c r="G54" i="1"/>
  <c r="AS41" i="35"/>
  <c r="AS33" i="35"/>
  <c r="J45" i="35"/>
  <c r="AS37" i="35"/>
  <c r="AP38" i="35"/>
  <c r="AQ29" i="35"/>
  <c r="AQ33" i="35"/>
  <c r="AX23" i="35"/>
  <c r="AP31" i="35"/>
  <c r="AY41" i="31"/>
  <c r="AY33" i="31"/>
  <c r="BC42" i="31"/>
  <c r="BC34" i="31"/>
  <c r="BB37" i="31"/>
  <c r="BE23" i="31"/>
  <c r="AZ38" i="31"/>
  <c r="AZ30" i="31"/>
  <c r="BD34" i="31"/>
  <c r="BB28" i="31"/>
  <c r="BD42" i="31"/>
  <c r="BB42" i="31"/>
  <c r="BI23" i="31"/>
  <c r="BE45" i="31" s="1"/>
  <c r="BA33" i="31"/>
  <c r="AZ31" i="31"/>
  <c r="BA41" i="31"/>
  <c r="AY43" i="31"/>
  <c r="AY35" i="31"/>
  <c r="BT33" i="25"/>
  <c r="BU28" i="25"/>
  <c r="CA31" i="25"/>
  <c r="BV44" i="25"/>
  <c r="BT32" i="25"/>
  <c r="BU34" i="25"/>
  <c r="BW40" i="25"/>
  <c r="BT29" i="25"/>
  <c r="BW28" i="25"/>
  <c r="BW29" i="25"/>
  <c r="C45" i="28"/>
  <c r="BF23" i="28"/>
  <c r="BC30" i="28"/>
  <c r="BB40" i="28"/>
  <c r="O45" i="28"/>
  <c r="BB32" i="28"/>
  <c r="BC38" i="28"/>
  <c r="Q45" i="28"/>
  <c r="AZ42" i="28"/>
  <c r="S45" i="28"/>
  <c r="BC36" i="28"/>
  <c r="G45" i="28"/>
  <c r="AZ34" i="28"/>
  <c r="BA28" i="28"/>
  <c r="BA37" i="28"/>
  <c r="BA29" i="28"/>
  <c r="BB36" i="28"/>
  <c r="BE23" i="28"/>
  <c r="AZ33" i="28"/>
  <c r="BI23" i="28"/>
  <c r="N45" i="2"/>
  <c r="Y45" i="2"/>
  <c r="AA45" i="2"/>
  <c r="BT39" i="2"/>
  <c r="BT29" i="2"/>
  <c r="BS37" i="2"/>
  <c r="BW41" i="2"/>
  <c r="CB36" i="2"/>
  <c r="BU43" i="2"/>
  <c r="BS41" i="2"/>
  <c r="BS32" i="2"/>
  <c r="BY43" i="2"/>
  <c r="BU37" i="2"/>
  <c r="BU34" i="2"/>
  <c r="BV37" i="2"/>
  <c r="BX32" i="2"/>
  <c r="BU29" i="2"/>
  <c r="F45" i="2"/>
  <c r="BW29" i="2"/>
  <c r="C49" i="1"/>
  <c r="G53" i="1" s="1"/>
  <c r="AT45" i="2"/>
  <c r="BS28" i="2"/>
  <c r="BU35" i="2"/>
  <c r="BU38" i="2"/>
  <c r="BW34" i="2"/>
  <c r="BB35" i="31"/>
  <c r="BA30" i="31"/>
  <c r="BA36" i="31"/>
  <c r="AY42" i="31"/>
  <c r="BH23" i="31"/>
  <c r="AY34" i="31"/>
  <c r="BA38" i="31"/>
  <c r="AY44" i="31"/>
  <c r="BA28" i="31"/>
  <c r="AY30" i="31"/>
  <c r="BW37" i="25"/>
  <c r="BT31" i="25"/>
  <c r="BV33" i="25"/>
  <c r="BV43" i="25"/>
  <c r="BY31" i="25"/>
  <c r="BH23" i="23"/>
  <c r="BC45" i="23" s="1"/>
  <c r="X45" i="23"/>
  <c r="BB38" i="23"/>
  <c r="AP35" i="35"/>
  <c r="AU23" i="35"/>
  <c r="AP45" i="35" s="1"/>
  <c r="AY23" i="35"/>
  <c r="I45" i="35"/>
  <c r="Y45" i="35"/>
  <c r="AP39" i="35"/>
  <c r="AQ30" i="35"/>
  <c r="G45" i="35"/>
  <c r="AP44" i="35"/>
  <c r="AP29" i="35"/>
  <c r="AY43" i="28"/>
  <c r="AY39" i="28"/>
  <c r="BC39" i="28"/>
  <c r="Y45" i="28"/>
  <c r="BV29" i="2"/>
  <c r="BT37" i="2"/>
  <c r="K45" i="2"/>
  <c r="BW40" i="2"/>
  <c r="BV44" i="2"/>
  <c r="BT34" i="2"/>
  <c r="BT33" i="2"/>
  <c r="BS35" i="2"/>
  <c r="U45" i="2"/>
  <c r="L45" i="2"/>
  <c r="BT40" i="2"/>
  <c r="BW42" i="2"/>
  <c r="BX30" i="2"/>
  <c r="AF45" i="2"/>
  <c r="CF23" i="2"/>
  <c r="BT44" i="2"/>
  <c r="BW28" i="2"/>
  <c r="BT36" i="2"/>
  <c r="BU41" i="2"/>
  <c r="BV36" i="2"/>
  <c r="BV39" i="2"/>
  <c r="BT31" i="2"/>
  <c r="BS33" i="2"/>
  <c r="BW37" i="2"/>
  <c r="BT30" i="2"/>
  <c r="BV32" i="2"/>
  <c r="Q45" i="2"/>
  <c r="AP45" i="2"/>
  <c r="AS45" i="2"/>
  <c r="BW45" i="2" l="1"/>
  <c r="BB45" i="31"/>
  <c r="BC45" i="31"/>
  <c r="AZ45" i="31"/>
  <c r="BB45" i="23"/>
  <c r="BA45" i="28"/>
  <c r="AY45" i="31"/>
  <c r="BT45" i="25"/>
  <c r="BZ45" i="25"/>
  <c r="BY45" i="25"/>
  <c r="BC45" i="28"/>
  <c r="AZ45" i="23"/>
  <c r="BB45" i="28"/>
  <c r="BX45" i="2"/>
  <c r="BY45" i="2"/>
  <c r="BU45" i="2"/>
  <c r="CC45" i="2"/>
  <c r="CD45" i="2"/>
  <c r="BZ45" i="2"/>
  <c r="BX45" i="25"/>
  <c r="BV45" i="25"/>
  <c r="CC45" i="25"/>
  <c r="CD45" i="25"/>
  <c r="BD45" i="28"/>
  <c r="BE45" i="28"/>
  <c r="AR45" i="35"/>
  <c r="BU45" i="25"/>
  <c r="BA45" i="23"/>
  <c r="AS45" i="35"/>
  <c r="CA45" i="2"/>
  <c r="BS45" i="2"/>
  <c r="CA45" i="25"/>
  <c r="CB45" i="25"/>
  <c r="BT45" i="2"/>
  <c r="G52" i="1"/>
  <c r="G56" i="1"/>
  <c r="BW45" i="25"/>
  <c r="G51" i="1"/>
  <c r="G55" i="1"/>
  <c r="AU45" i="35"/>
  <c r="BV45" i="2"/>
  <c r="G49" i="1"/>
  <c r="AT45" i="35"/>
  <c r="BD45" i="31"/>
  <c r="BA45" i="31"/>
  <c r="BD45" i="23"/>
  <c r="AZ45" i="28"/>
  <c r="AQ45" i="35"/>
  <c r="CB4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<sst xmlns="http://schemas.openxmlformats.org/spreadsheetml/2006/main" count="1686" uniqueCount="305">
  <si>
    <t>Definiciones y conceptos</t>
  </si>
  <si>
    <t>Concursos presentados. Personas jurídicas</t>
  </si>
  <si>
    <t>Concursos presentados. Personas naturales no empresarios</t>
  </si>
  <si>
    <t>Concursos presentados. Personas naturales empresarios</t>
  </si>
  <si>
    <t xml:space="preserve">Total concursos presentados </t>
  </si>
  <si>
    <t xml:space="preserve">Concursos declarados </t>
  </si>
  <si>
    <t xml:space="preserve">Concursos declarados concluidos art. 470 TRLC </t>
  </si>
  <si>
    <t xml:space="preserve">Concursos. Fase de convenio </t>
  </si>
  <si>
    <t xml:space="preserve">Concursos. Liquidación </t>
  </si>
  <si>
    <t xml:space="preserve">Concursos. Expedientes del art. 169 TRLC (E.R.E´s) </t>
  </si>
  <si>
    <t>Concursos consecutivos admitidos a trámite</t>
  </si>
  <si>
    <t xml:space="preserve">Concursos consecutivos declarados </t>
  </si>
  <si>
    <t>Concursos consecutivos declarados y concluidos art. 470 TRLC</t>
  </si>
  <si>
    <t>Concursos</t>
  </si>
  <si>
    <t>Incidentes ordinarios</t>
  </si>
  <si>
    <t>Incidentes Laborales y ERE's</t>
  </si>
  <si>
    <t>Materia no concursal</t>
  </si>
  <si>
    <t>Evolución Concursos</t>
  </si>
  <si>
    <t>Evolución Incidentes ordinarios</t>
  </si>
  <si>
    <t>Evolución Incidentes Laborales y ERE's</t>
  </si>
  <si>
    <t>Evolución Materia no concursal</t>
  </si>
  <si>
    <t>07-T1</t>
  </si>
  <si>
    <t>07-T2</t>
  </si>
  <si>
    <t>07-T3</t>
  </si>
  <si>
    <t>07-T4</t>
  </si>
  <si>
    <t>08-T1</t>
  </si>
  <si>
    <t>08-T2</t>
  </si>
  <si>
    <t>08-T3</t>
  </si>
  <si>
    <t>08-T4</t>
  </si>
  <si>
    <t>09-T1</t>
  </si>
  <si>
    <t>09-T2</t>
  </si>
  <si>
    <t>09-T3</t>
  </si>
  <si>
    <t>09-T4</t>
  </si>
  <si>
    <t>10-T1</t>
  </si>
  <si>
    <t>10-T2</t>
  </si>
  <si>
    <t>10-T3</t>
  </si>
  <si>
    <t>10-T4</t>
  </si>
  <si>
    <t>11-T1</t>
  </si>
  <si>
    <t>11-T2</t>
  </si>
  <si>
    <t>11-T3</t>
  </si>
  <si>
    <t>11-T4</t>
  </si>
  <si>
    <t>12-T1</t>
  </si>
  <si>
    <t>12-T2</t>
  </si>
  <si>
    <t>12-T3</t>
  </si>
  <si>
    <t>12-T4</t>
  </si>
  <si>
    <t>13-T1</t>
  </si>
  <si>
    <t>13-T2</t>
  </si>
  <si>
    <t>13-T3</t>
  </si>
  <si>
    <t>13-T4</t>
  </si>
  <si>
    <t>14-T1</t>
  </si>
  <si>
    <t>14-T2</t>
  </si>
  <si>
    <t>14-T3</t>
  </si>
  <si>
    <t>14-T4</t>
  </si>
  <si>
    <t>15-T1</t>
  </si>
  <si>
    <t>15-T2</t>
  </si>
  <si>
    <t>15-T3</t>
  </si>
  <si>
    <t>15-T4</t>
  </si>
  <si>
    <t>16-T1</t>
  </si>
  <si>
    <t>16-T2</t>
  </si>
  <si>
    <t>16-T3</t>
  </si>
  <si>
    <t>16-T4</t>
  </si>
  <si>
    <t>17-T1</t>
  </si>
  <si>
    <t>17-T2</t>
  </si>
  <si>
    <t>17-T3</t>
  </si>
  <si>
    <t>17-T4</t>
  </si>
  <si>
    <t>18-T1</t>
  </si>
  <si>
    <t>18-T2</t>
  </si>
  <si>
    <t>18-T3</t>
  </si>
  <si>
    <t>18-T4</t>
  </si>
  <si>
    <t>19-T1</t>
  </si>
  <si>
    <t>19-T2</t>
  </si>
  <si>
    <t>19-T3</t>
  </si>
  <si>
    <t>19-T4</t>
  </si>
  <si>
    <t>20-T1</t>
  </si>
  <si>
    <t>20-T2</t>
  </si>
  <si>
    <t>20-T3</t>
  </si>
  <si>
    <t>20-T4</t>
  </si>
  <si>
    <t>21-T1</t>
  </si>
  <si>
    <t>21-T2</t>
  </si>
  <si>
    <t>21-T3</t>
  </si>
  <si>
    <t>21-T4</t>
  </si>
  <si>
    <t>22-T1</t>
  </si>
  <si>
    <t>22-T2</t>
  </si>
  <si>
    <t>22-T3</t>
  </si>
  <si>
    <t>22-T4</t>
  </si>
  <si>
    <t>La evoluciones estan calculadas respecto al mismo trimestre del año anterior</t>
  </si>
  <si>
    <t>Se contabilizan los asuntos ingresados (sin incluirse los reabiertos)</t>
  </si>
  <si>
    <t>La modificacion de la Ley Organica del Poder Judicial de 21 de julio de 2015 (BOE de 22-7-2015), que entró en vigor el 1 de octubre</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</si>
  <si>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</si>
  <si>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Concursos Presentados</t>
  </si>
  <si>
    <t>Número total de solicitudes de concurso presentadas ante los Juzgados de lo Mercantil por el deudor, sea persona natural o jurídica, y por cualquiera de sus acreedores.</t>
  </si>
  <si>
    <t>Concursos Declarados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</si>
  <si>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</si>
  <si>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</si>
  <si>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</si>
  <si>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</si>
  <si>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</si>
  <si>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</si>
  <si>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</si>
  <si>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E.R.E.</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</si>
  <si>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</si>
  <si>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</si>
  <si>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</si>
  <si>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Total  2021</t>
  </si>
  <si>
    <t>Total  2022</t>
  </si>
  <si>
    <t>ANDALUCÍA</t>
  </si>
  <si>
    <t>ARAGÓN</t>
  </si>
  <si>
    <t>ASTURIAS, PRINCIPADO</t>
  </si>
  <si>
    <t>ILLES BALEARS</t>
  </si>
  <si>
    <t>CANARIAS</t>
  </si>
  <si>
    <t>CANTABRIA</t>
  </si>
  <si>
    <t>CASTILLA Y LEÓN</t>
  </si>
  <si>
    <t>CASTILLA - LA MANCHA</t>
  </si>
  <si>
    <t>CATALUÑA</t>
  </si>
  <si>
    <t>COMUNITAT VALENCIANA</t>
  </si>
  <si>
    <t>EXTREMADURA</t>
  </si>
  <si>
    <t>GALICIA</t>
  </si>
  <si>
    <t>MADRID, COMUNIDAD</t>
  </si>
  <si>
    <t>MURCIA, REGIÓN</t>
  </si>
  <si>
    <t>NAVARRA, COM. FORAL</t>
  </si>
  <si>
    <t>PAÍS VASCO</t>
  </si>
  <si>
    <t>LA RIOJA</t>
  </si>
  <si>
    <t>TOTAL</t>
  </si>
  <si>
    <t>Evolución  22-T1</t>
  </si>
  <si>
    <t>Evolución  22-T2</t>
  </si>
  <si>
    <t>Evolución  22-T3</t>
  </si>
  <si>
    <t>Evolución  22-T4</t>
  </si>
  <si>
    <t>Evolución 2021-2022</t>
  </si>
  <si>
    <t>nici</t>
  </si>
  <si>
    <t>Evolución
 22-T4</t>
  </si>
  <si>
    <t>Total  2007</t>
  </si>
  <si>
    <t>Total  2008</t>
  </si>
  <si>
    <t>Total  2009</t>
  </si>
  <si>
    <t>Total  2010</t>
  </si>
  <si>
    <t>Total  2011</t>
  </si>
  <si>
    <t>Total  2012</t>
  </si>
  <si>
    <t>Total  2013</t>
  </si>
  <si>
    <t>Total  2014</t>
  </si>
  <si>
    <t>Total  2015</t>
  </si>
  <si>
    <t>Total  2016</t>
  </si>
  <si>
    <t>Total  2017</t>
  </si>
  <si>
    <t>Total  2018</t>
  </si>
  <si>
    <t>Total  2019</t>
  </si>
  <si>
    <t>Total  2020</t>
  </si>
  <si>
    <t>Total
2022</t>
  </si>
  <si>
    <t>Evolución  08-T1</t>
  </si>
  <si>
    <t>Evolución  08-T2</t>
  </si>
  <si>
    <t>Evolución  08-T3</t>
  </si>
  <si>
    <t>Evolución  08-T4</t>
  </si>
  <si>
    <t>Evolución  09-T1</t>
  </si>
  <si>
    <t>Evolución  09-T2</t>
  </si>
  <si>
    <t>Evolución  09-T3</t>
  </si>
  <si>
    <t>Evolución  09-T4</t>
  </si>
  <si>
    <t>Evolución  10-T1</t>
  </si>
  <si>
    <t>Evolución 10-T2</t>
  </si>
  <si>
    <t>Evolución 10-T3</t>
  </si>
  <si>
    <t>Evolución 10-T4</t>
  </si>
  <si>
    <t>Evolución 11-T1</t>
  </si>
  <si>
    <t>Evolución 11-T2</t>
  </si>
  <si>
    <t>Evolución 11-T3</t>
  </si>
  <si>
    <t>Evolución 11-T4</t>
  </si>
  <si>
    <t>Evolución 12-T1</t>
  </si>
  <si>
    <t>Evolución 12-T2</t>
  </si>
  <si>
    <t>Evolución 12-T3</t>
  </si>
  <si>
    <t>Evolución 12-T4</t>
  </si>
  <si>
    <t>Evolución 13-T1</t>
  </si>
  <si>
    <t>Evolución 13-T2</t>
  </si>
  <si>
    <t>Evolución 13-T3</t>
  </si>
  <si>
    <t>Evolución 13-T4</t>
  </si>
  <si>
    <t>Evolución 14-T1</t>
  </si>
  <si>
    <t>Evolución 14-T2</t>
  </si>
  <si>
    <t>Evolución  14-T3</t>
  </si>
  <si>
    <t>Evolución  14-T4</t>
  </si>
  <si>
    <t>Evolución  15-T1</t>
  </si>
  <si>
    <t>Evolución  15-T2</t>
  </si>
  <si>
    <t>Evolución  15-T3</t>
  </si>
  <si>
    <t>Evolución  15-T4</t>
  </si>
  <si>
    <t>Evolución  16-T1</t>
  </si>
  <si>
    <t>Evolución  16-T2</t>
  </si>
  <si>
    <t>Evolución  16-T3</t>
  </si>
  <si>
    <t>Evolución  16-T4</t>
  </si>
  <si>
    <t>Evolución  17-T1</t>
  </si>
  <si>
    <t>Evolución  17-T2</t>
  </si>
  <si>
    <t>Evolución  17-T3</t>
  </si>
  <si>
    <t>Evolución  17-T4</t>
  </si>
  <si>
    <t>Evolución  18-T1</t>
  </si>
  <si>
    <t>Evolución  18-T2</t>
  </si>
  <si>
    <t>Evolución  18-T3</t>
  </si>
  <si>
    <t>Evolución  18-T4</t>
  </si>
  <si>
    <t>Evolución  19-T1</t>
  </si>
  <si>
    <t>Evolución  19-T2</t>
  </si>
  <si>
    <t>Evolución  19-T3</t>
  </si>
  <si>
    <t>Evolución  19-T4</t>
  </si>
  <si>
    <t>Evolución  20-T1</t>
  </si>
  <si>
    <t>Evolución  20-T2</t>
  </si>
  <si>
    <t>Evolución  20-T3</t>
  </si>
  <si>
    <t>Evolución  20-T4</t>
  </si>
  <si>
    <t>Evolución  21-T1</t>
  </si>
  <si>
    <t>Evolución  21-T2</t>
  </si>
  <si>
    <t>Evolución  21-T3</t>
  </si>
  <si>
    <t>Evolución  21-T4</t>
  </si>
  <si>
    <t>Evolución 2007-2008</t>
  </si>
  <si>
    <t>Evolución 2008-2009</t>
  </si>
  <si>
    <t>Evolución 2009-2010</t>
  </si>
  <si>
    <t>Evolución 2010-2011</t>
  </si>
  <si>
    <t>Evolución 2011-2012</t>
  </si>
  <si>
    <t>Evolución 2012-2013</t>
  </si>
  <si>
    <t>Evolución 2013-2014</t>
  </si>
  <si>
    <t>Evolución 2014-2015</t>
  </si>
  <si>
    <t>Evolución 2015-2016</t>
  </si>
  <si>
    <t>Evolución 2016-2017</t>
  </si>
  <si>
    <t>Evolución 2017-2018</t>
  </si>
  <si>
    <t>Evolución 2018-2019</t>
  </si>
  <si>
    <t>Evolución 2019-2020</t>
  </si>
  <si>
    <t>Evolución 2020-2021</t>
  </si>
  <si>
    <t>Evolución  13-T1</t>
  </si>
  <si>
    <t>Evolución 14-T3</t>
  </si>
  <si>
    <t>Evolución 14-T4</t>
  </si>
  <si>
    <t>Evolución 15-T1</t>
  </si>
  <si>
    <t>Evolución 15-T2</t>
  </si>
  <si>
    <t>Evolución 15-T3</t>
  </si>
  <si>
    <t>Evolución 15-T4</t>
  </si>
  <si>
    <t>Evolución 16-T1</t>
  </si>
  <si>
    <t>Evolución 16-T2</t>
  </si>
  <si>
    <t>Evolución 16-T3</t>
  </si>
  <si>
    <t>Evolución 16-T4</t>
  </si>
  <si>
    <t>Evolución 17-T1</t>
  </si>
  <si>
    <t>Evolución 17-T2</t>
  </si>
  <si>
    <t>Evolución 17-T3</t>
  </si>
  <si>
    <t>Evolución 17-T4</t>
  </si>
  <si>
    <t>Evolución 18-T1</t>
  </si>
  <si>
    <t>Evolución 18-T2</t>
  </si>
  <si>
    <t>Evolución 18-T3</t>
  </si>
  <si>
    <t>Evolución 18-T4</t>
  </si>
  <si>
    <t>Evolución 19-T1</t>
  </si>
  <si>
    <t>Evolución 19-T2</t>
  </si>
  <si>
    <t>Evolución 19-T3</t>
  </si>
  <si>
    <t>Evolución 19-T4</t>
  </si>
  <si>
    <t>Evolución 20-T1</t>
  </si>
  <si>
    <t>Evolución 20-T2</t>
  </si>
  <si>
    <t>Evolución 20-T3</t>
  </si>
  <si>
    <t>Evolución 20-T4</t>
  </si>
  <si>
    <t>Evolución 21-T1</t>
  </si>
  <si>
    <t>Evolución 21-T2</t>
  </si>
  <si>
    <t>Evolución 21-T3</t>
  </si>
  <si>
    <t>Evolución 21-T4</t>
  </si>
  <si>
    <t>Evolución 22-T1</t>
  </si>
  <si>
    <t>Evolución 22-T2</t>
  </si>
  <si>
    <t>Evolución 22-T3</t>
  </si>
  <si>
    <t>Evolución 22-T4</t>
  </si>
  <si>
    <t>Evolución-2020-2021</t>
  </si>
  <si>
    <t>Evolución-2021-2022</t>
  </si>
  <si>
    <t xml:space="preserve">      </t>
  </si>
  <si>
    <t>-</t>
  </si>
  <si>
    <t>23-T1</t>
  </si>
  <si>
    <t>Evolución
  22-T4</t>
  </si>
  <si>
    <t>Evolución
 23-T1</t>
  </si>
  <si>
    <t>Evolución  23-T1</t>
  </si>
  <si>
    <t>Evolución 23-T1</t>
  </si>
  <si>
    <t>23-T2</t>
  </si>
  <si>
    <t>Evolución
 23-T2</t>
  </si>
  <si>
    <t>Evolución  23-T2</t>
  </si>
  <si>
    <t>Evolución 23-T2</t>
  </si>
  <si>
    <t>23-T3</t>
  </si>
  <si>
    <t>Evolución 23-T3</t>
  </si>
  <si>
    <t>Evolución  23-T3</t>
  </si>
  <si>
    <t>Evolución
 23-T3</t>
  </si>
  <si>
    <t>23-T4</t>
  </si>
  <si>
    <t>Total  2023</t>
  </si>
  <si>
    <t>Evolución 2022-2023</t>
  </si>
  <si>
    <t>Evolución  23-T4</t>
  </si>
  <si>
    <t>Evolución
 23-T4</t>
  </si>
  <si>
    <t>Total
2023</t>
  </si>
  <si>
    <t>Evolución 23-T4</t>
  </si>
  <si>
    <t>Total
2022**</t>
  </si>
  <si>
    <t>**No se recoge el dato desde el 4º trimestre de 2022</t>
  </si>
  <si>
    <t>Total  2022 **</t>
  </si>
  <si>
    <t>Total  2022**</t>
  </si>
  <si>
    <t>Evolución-2022-2023</t>
  </si>
  <si>
    <t>24-T1</t>
  </si>
  <si>
    <t>Evolución  24-T1</t>
  </si>
  <si>
    <t>Evolución
 24-T1</t>
  </si>
  <si>
    <t>Evolución 24-T1</t>
  </si>
  <si>
    <t>24-T2</t>
  </si>
  <si>
    <t>Evolución  24-T2</t>
  </si>
  <si>
    <t>Evolución
 24-T2</t>
  </si>
  <si>
    <t>Evolución 24-T2</t>
  </si>
  <si>
    <t>24-T3</t>
  </si>
  <si>
    <t>Evolución
 24-T3</t>
  </si>
  <si>
    <t>Evolución  24-T3</t>
  </si>
  <si>
    <t>Evolución 24-T3</t>
  </si>
  <si>
    <t>atribuyó la competencia de los concursos de persona natural que no sean empresarios a los juzgados de primera instancia</t>
  </si>
  <si>
    <t xml:space="preserve">Desde el segundo trimestre de 2022 la competencia de los concursos de personas naturales es de los Juzgados de lo Mercantil </t>
  </si>
  <si>
    <t>24-T4</t>
  </si>
  <si>
    <t>Total  2024</t>
  </si>
  <si>
    <t>Evolución 2023-2024</t>
  </si>
  <si>
    <t>Evolución
 24-T4</t>
  </si>
  <si>
    <t>Evolución  24-T4</t>
  </si>
  <si>
    <t>Total
2024</t>
  </si>
  <si>
    <t>Evolución 24-T4</t>
  </si>
  <si>
    <t>Evolución-2023-2024</t>
  </si>
  <si>
    <t>Evolución 
24-T1</t>
  </si>
  <si>
    <t>Evolución 
24-T2</t>
  </si>
  <si>
    <t>Evolución 
24-T3</t>
  </si>
  <si>
    <t>Evolución 
24-T4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</si>
</sst>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b/>
      <sz val="18"/>
      <color rgb="FFFFFFFF"/>
      <name val="Calibri"/>
      <family val="2"/>
    </font>
    <font>
      <b/>
      <sz val="10"/>
      <color theme="4"/>
      <name val="Verdana"/>
      <family val="2"/>
      <scheme val="major"/>
    </font>
    <font>
      <sz val="10"/>
      <color rgb="FFFF0000"/>
      <name val="Verdana"/>
      <family val="2"/>
      <scheme val="major"/>
    </font>
    <font>
      <sz val="8"/>
      <name val="Arial"/>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6">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
      <left/>
      <right style="thin">
        <color theme="0"/>
      </right>
      <top style="medium">
        <color theme="4"/>
      </top>
      <bottom style="medium">
        <color theme="4"/>
      </bottom>
      <diagonal/>
    </border>
    <border>
      <left/>
      <right/>
      <top style="medium">
        <color theme="4" tint="0.79998168889431442"/>
      </top>
      <bottom style="medium">
        <color theme="3" tint="0.39994506668294322"/>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75">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3" fontId="39" fillId="3" borderId="14"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0" fontId="35" fillId="2" borderId="12" xfId="0" applyFont="1" applyFill="1" applyBorder="1" applyAlignment="1">
      <alignment horizontal="center" vertical="center" wrapText="1"/>
    </xf>
    <xf numFmtId="164" fontId="39" fillId="3" borderId="13" xfId="0" applyNumberFormat="1" applyFont="1" applyFill="1" applyBorder="1" applyAlignment="1" applyProtection="1">
      <alignment vertical="center"/>
      <protection locked="0"/>
    </xf>
    <xf numFmtId="164" fontId="39" fillId="3" borderId="14"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164" fontId="36" fillId="0" borderId="4" xfId="0" applyNumberFormat="1" applyFont="1" applyBorder="1" applyAlignment="1">
      <alignment horizontal="right" vertical="center"/>
    </xf>
    <xf numFmtId="0" fontId="41" fillId="0" borderId="0" xfId="0" applyFont="1"/>
    <xf numFmtId="0" fontId="18" fillId="0" borderId="0" xfId="0" applyFont="1" applyAlignment="1">
      <alignment horizontal="center"/>
    </xf>
    <xf numFmtId="164" fontId="39" fillId="3" borderId="13" xfId="0" applyNumberFormat="1" applyFont="1" applyFill="1" applyBorder="1" applyAlignment="1" applyProtection="1">
      <alignment horizontal="center" vertical="center"/>
      <protection locked="0"/>
    </xf>
    <xf numFmtId="0" fontId="7" fillId="0" borderId="0" xfId="1" applyAlignment="1" applyProtection="1">
      <alignment horizontal="left" vertical="center"/>
    </xf>
    <xf numFmtId="10" fontId="18" fillId="0" borderId="0" xfId="0" applyNumberFormat="1" applyFont="1"/>
    <xf numFmtId="164" fontId="36" fillId="0" borderId="15" xfId="0" applyNumberFormat="1" applyFont="1" applyBorder="1" applyAlignment="1">
      <alignment vertical="center"/>
    </xf>
    <xf numFmtId="0" fontId="42" fillId="0" borderId="0" xfId="0" applyFont="1"/>
    <xf numFmtId="3" fontId="40" fillId="0" borderId="0" xfId="0" applyNumberFormat="1" applyFont="1" applyAlignment="1">
      <alignment vertical="center"/>
    </xf>
    <xf numFmtId="164" fontId="36" fillId="0" borderId="0" xfId="0" applyNumberFormat="1" applyFont="1" applyAlignment="1">
      <alignment vertical="center"/>
    </xf>
    <xf numFmtId="0" fontId="43" fillId="0" borderId="0" xfId="0" applyFont="1"/>
    <xf numFmtId="0" fontId="16" fillId="0" borderId="0" xfId="0" applyFont="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DDDD599D-FC8E-41E2-90DB-21B27417B6D5}"/>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SERIE DE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Desde 2007 hasta el</a:t>
          </a:r>
          <a:r>
            <a:rPr lang="es-ES" sz="1600" b="1" baseline="0">
              <a:latin typeface="Verdana" panose="020B0604030504040204" pitchFamily="34" charset="0"/>
              <a:ea typeface="Verdana" panose="020B0604030504040204" pitchFamily="34" charset="0"/>
              <a:cs typeface="Verdana" panose="020B0604030504040204" pitchFamily="34" charset="0"/>
            </a:rPr>
            <a:t>  Cuarto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495300</xdr:rowOff>
    </xdr:from>
    <xdr:to>
      <xdr:col>18</xdr:col>
      <xdr:colOff>19050</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6096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(datos hasta 3º trimestre 2022)**</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28575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6" y="142875"/>
          <a:ext cx="1539239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18</xdr:col>
      <xdr:colOff>47625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54114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0</xdr:row>
      <xdr:rowOff>123825</xdr:rowOff>
    </xdr:from>
    <xdr:to>
      <xdr:col>18</xdr:col>
      <xdr:colOff>819149</xdr:colOff>
      <xdr:row>1</xdr:row>
      <xdr:rowOff>495300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609600" y="123825"/>
          <a:ext cx="161543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542925</xdr:colOff>
      <xdr:row>1</xdr:row>
      <xdr:rowOff>504825</xdr:rowOff>
    </xdr:from>
    <xdr:to>
      <xdr:col>18</xdr:col>
      <xdr:colOff>790575</xdr:colOff>
      <xdr:row>3</xdr:row>
      <xdr:rowOff>19050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42925" y="666750"/>
          <a:ext cx="161925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(datos hasta 3º trimestre 2022)**</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18</xdr:col>
      <xdr:colOff>200025</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5" y="180975"/>
          <a:ext cx="153828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666750</xdr:colOff>
      <xdr:row>1</xdr:row>
      <xdr:rowOff>28575</xdr:rowOff>
    </xdr:from>
    <xdr:to>
      <xdr:col>16</xdr:col>
      <xdr:colOff>514351</xdr:colOff>
      <xdr:row>1</xdr:row>
      <xdr:rowOff>314324</xdr:rowOff>
    </xdr:to>
    <xdr:sp macro="" textlink="">
      <xdr:nvSpPr>
        <xdr:cNvPr id="4" name="4 Pentágono">
          <a:hlinkClick xmlns:r="http://schemas.openxmlformats.org/officeDocument/2006/relationships" r:id="rId1"/>
          <a:extLst>
            <a:ext uri="{FF2B5EF4-FFF2-40B4-BE49-F238E27FC236}">
              <a16:creationId xmlns:a16="http://schemas.microsoft.com/office/drawing/2014/main" id="{D381C5B0-6718-4BD2-BC3A-9A1981ECB798}"/>
            </a:ext>
          </a:extLst>
        </xdr:cNvPr>
        <xdr:cNvSpPr/>
      </xdr:nvSpPr>
      <xdr:spPr>
        <a:xfrm flipH="1">
          <a:off x="16259175" y="2190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1</xdr:row>
      <xdr:rowOff>0</xdr:rowOff>
    </xdr:from>
    <xdr:to>
      <xdr:col>18</xdr:col>
      <xdr:colOff>0</xdr:colOff>
      <xdr:row>1</xdr:row>
      <xdr:rowOff>419100</xdr:rowOff>
    </xdr:to>
    <xdr:sp macro="" textlink="">
      <xdr:nvSpPr>
        <xdr:cNvPr id="5" name="1 Rectángulo redondeado">
          <a:extLst>
            <a:ext uri="{FF2B5EF4-FFF2-40B4-BE49-F238E27FC236}">
              <a16:creationId xmlns:a16="http://schemas.microsoft.com/office/drawing/2014/main" id="{72AA8775-A441-40A6-9848-14EBF5A1E27F}"/>
            </a:ext>
          </a:extLst>
        </xdr:cNvPr>
        <xdr:cNvSpPr/>
      </xdr:nvSpPr>
      <xdr:spPr>
        <a:xfrm>
          <a:off x="581025"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6" name="2 Rectángulo redondeado">
          <a:extLst>
            <a:ext uri="{FF2B5EF4-FFF2-40B4-BE49-F238E27FC236}">
              <a16:creationId xmlns:a16="http://schemas.microsoft.com/office/drawing/2014/main" id="{9DAB3D78-CB23-4A5F-9E4D-1ADBEBE3EFB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personas jurídicas.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18</xdr:col>
      <xdr:colOff>28575</xdr:colOff>
      <xdr:row>24</xdr:row>
      <xdr:rowOff>781050</xdr:rowOff>
    </xdr:to>
    <xdr:sp macro="" textlink="">
      <xdr:nvSpPr>
        <xdr:cNvPr id="7" name="3 Rectángulo redondeado">
          <a:extLst>
            <a:ext uri="{FF2B5EF4-FFF2-40B4-BE49-F238E27FC236}">
              <a16:creationId xmlns:a16="http://schemas.microsoft.com/office/drawing/2014/main" id="{A241A94F-F72C-484A-9696-53DABE27CF50}"/>
            </a:ext>
          </a:extLst>
        </xdr:cNvPr>
        <xdr:cNvSpPr/>
      </xdr:nvSpPr>
      <xdr:spPr>
        <a:xfrm>
          <a:off x="581025" y="6057900"/>
          <a:ext cx="15392400" cy="6381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723900</xdr:colOff>
      <xdr:row>1</xdr:row>
      <xdr:rowOff>114300</xdr:rowOff>
    </xdr:from>
    <xdr:to>
      <xdr:col>19</xdr:col>
      <xdr:colOff>762000</xdr:colOff>
      <xdr:row>1</xdr:row>
      <xdr:rowOff>400049</xdr:rowOff>
    </xdr:to>
    <xdr:sp macro="" textlink="">
      <xdr:nvSpPr>
        <xdr:cNvPr id="9" name="4 Pentágono">
          <a:hlinkClick xmlns:r="http://schemas.openxmlformats.org/officeDocument/2006/relationships" r:id="rId1"/>
          <a:extLst>
            <a:ext uri="{FF2B5EF4-FFF2-40B4-BE49-F238E27FC236}">
              <a16:creationId xmlns:a16="http://schemas.microsoft.com/office/drawing/2014/main" id="{372DBD42-EE30-4E29-9CBB-8D9D33D82898}"/>
            </a:ext>
          </a:extLst>
        </xdr:cNvPr>
        <xdr:cNvSpPr/>
      </xdr:nvSpPr>
      <xdr:spPr>
        <a:xfrm flipH="1">
          <a:off x="16668750" y="304800"/>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35502</xdr:colOff>
      <xdr:row>1</xdr:row>
      <xdr:rowOff>17318</xdr:rowOff>
    </xdr:from>
    <xdr:to>
      <xdr:col>18</xdr:col>
      <xdr:colOff>35502</xdr:colOff>
      <xdr:row>1</xdr:row>
      <xdr:rowOff>436418</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615661" y="207818"/>
          <a:ext cx="15421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empresarios</a:t>
          </a:r>
          <a:r>
            <a:rPr lang="es-ES" sz="1600" b="1">
              <a:latin typeface="Verdana" panose="020B0604030504040204" pitchFamily="34" charset="0"/>
              <a:ea typeface="Verdana" panose="020B0604030504040204" pitchFamily="34" charset="0"/>
              <a:cs typeface="Verdana" panose="020B0604030504040204" pitchFamily="34" charset="0"/>
            </a:rPr>
            <a:t>.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24</xdr:row>
      <xdr:rowOff>133350</xdr:rowOff>
    </xdr:from>
    <xdr:to>
      <xdr:col>17</xdr:col>
      <xdr:colOff>647700</xdr:colOff>
      <xdr:row>24</xdr:row>
      <xdr:rowOff>771525</xdr:rowOff>
    </xdr:to>
    <xdr:sp macro="" textlink="">
      <xdr:nvSpPr>
        <xdr:cNvPr id="6" name="3 Rectángulo redondeado">
          <a:extLst>
            <a:ext uri="{FF2B5EF4-FFF2-40B4-BE49-F238E27FC236}">
              <a16:creationId xmlns:a16="http://schemas.microsoft.com/office/drawing/2014/main" id="{868E4592-7A49-4466-B111-619E9911EC0E}"/>
            </a:ext>
          </a:extLst>
        </xdr:cNvPr>
        <xdr:cNvSpPr/>
      </xdr:nvSpPr>
      <xdr:spPr>
        <a:xfrm>
          <a:off x="571500" y="5838825"/>
          <a:ext cx="15201900" cy="6381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761999</xdr:colOff>
      <xdr:row>1</xdr:row>
      <xdr:rowOff>114300</xdr:rowOff>
    </xdr:from>
    <xdr:to>
      <xdr:col>19</xdr:col>
      <xdr:colOff>800099</xdr:colOff>
      <xdr:row>1</xdr:row>
      <xdr:rowOff>400049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93D6F63E-DF93-8662-17DC-9870587E451C}"/>
            </a:ext>
          </a:extLst>
        </xdr:cNvPr>
        <xdr:cNvSpPr/>
      </xdr:nvSpPr>
      <xdr:spPr>
        <a:xfrm flipH="1">
          <a:off x="16706849" y="304800"/>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70C613CE-9DAB-4064-A778-E8ED535E8225}"/>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1</xdr:row>
      <xdr:rowOff>466725</xdr:rowOff>
    </xdr:from>
    <xdr:to>
      <xdr:col>18</xdr:col>
      <xdr:colOff>28575</xdr:colOff>
      <xdr:row>2</xdr:row>
      <xdr:rowOff>285750</xdr:rowOff>
    </xdr:to>
    <xdr:sp macro="" textlink="">
      <xdr:nvSpPr>
        <xdr:cNvPr id="3" name="2 Rectángulo redondeado">
          <a:extLst>
            <a:ext uri="{FF2B5EF4-FFF2-40B4-BE49-F238E27FC236}">
              <a16:creationId xmlns:a16="http://schemas.microsoft.com/office/drawing/2014/main" id="{117CAD11-FBAA-44B1-992E-D258389897E1}"/>
            </a:ext>
          </a:extLst>
        </xdr:cNvPr>
        <xdr:cNvSpPr/>
      </xdr:nvSpPr>
      <xdr:spPr>
        <a:xfrm>
          <a:off x="59055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no empresarios</a:t>
          </a:r>
          <a:r>
            <a:rPr lang="es-ES" sz="1600" b="1">
              <a:latin typeface="Verdana" panose="020B0604030504040204" pitchFamily="34" charset="0"/>
              <a:ea typeface="Verdana" panose="020B0604030504040204" pitchFamily="34" charset="0"/>
              <a:cs typeface="Verdana" panose="020B0604030504040204" pitchFamily="34" charset="0"/>
            </a:rPr>
            <a:t>.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761999</xdr:colOff>
      <xdr:row>1</xdr:row>
      <xdr:rowOff>114300</xdr:rowOff>
    </xdr:from>
    <xdr:to>
      <xdr:col>19</xdr:col>
      <xdr:colOff>800099</xdr:colOff>
      <xdr:row>1</xdr:row>
      <xdr:rowOff>400049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A199E10-66A4-48FE-906B-EEC49FF1CE05}"/>
            </a:ext>
          </a:extLst>
        </xdr:cNvPr>
        <xdr:cNvSpPr/>
      </xdr:nvSpPr>
      <xdr:spPr>
        <a:xfrm flipH="1">
          <a:off x="16706849" y="304800"/>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552450</xdr:colOff>
      <xdr:row>24</xdr:row>
      <xdr:rowOff>152401</xdr:rowOff>
    </xdr:from>
    <xdr:to>
      <xdr:col>17</xdr:col>
      <xdr:colOff>628650</xdr:colOff>
      <xdr:row>28</xdr:row>
      <xdr:rowOff>66675</xdr:rowOff>
    </xdr:to>
    <xdr:sp macro="" textlink="">
      <xdr:nvSpPr>
        <xdr:cNvPr id="4" name="3 Rectángulo redondeado">
          <a:extLst>
            <a:ext uri="{FF2B5EF4-FFF2-40B4-BE49-F238E27FC236}">
              <a16:creationId xmlns:a16="http://schemas.microsoft.com/office/drawing/2014/main" id="{95CA6091-4B5A-428D-A150-55D1499DC229}"/>
            </a:ext>
          </a:extLst>
        </xdr:cNvPr>
        <xdr:cNvSpPr/>
      </xdr:nvSpPr>
      <xdr:spPr>
        <a:xfrm>
          <a:off x="552450" y="5857876"/>
          <a:ext cx="15201900" cy="561974"/>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0</xdr:colOff>
      <xdr:row>1</xdr:row>
      <xdr:rowOff>0</xdr:rowOff>
    </xdr:from>
    <xdr:to>
      <xdr:col>21</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(datos hasta 3º trimestre</a:t>
          </a:r>
          <a:r>
            <a:rPr lang="es-ES" sz="1600" b="1" baseline="0">
              <a:latin typeface="Verdana" panose="020B0604030504040204" pitchFamily="34" charset="0"/>
              <a:ea typeface="Verdana" panose="020B0604030504040204" pitchFamily="34" charset="0"/>
              <a:cs typeface="Verdana" panose="020B0604030504040204" pitchFamily="34" charset="0"/>
            </a:rPr>
            <a:t>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9"/>
  <sheetViews>
    <sheetView tabSelected="1" zoomScale="110" zoomScaleNormal="110" workbookViewId="0"/>
  </sheetViews>
  <sheetFormatPr baseColWidth="10" defaultColWidth="11.42578125"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c r="C14" s="12"/>
      <c r="D14" s="12"/>
      <c r="E14" s="12"/>
      <c r="F14" s="12"/>
      <c r="G14" s="12"/>
      <c r="J14" s="5"/>
    </row>
    <row r="15" spans="1:12" ht="21" customHeight="1" x14ac:dyDescent="0.2">
      <c r="B15" s="12" t="s">
        <v>0</v>
      </c>
      <c r="C15" s="12"/>
      <c r="D15" s="12"/>
      <c r="E15" s="12"/>
      <c r="F15" s="12"/>
      <c r="G15" s="12"/>
      <c r="J15" s="5"/>
    </row>
    <row r="16" spans="1:12" ht="21" customHeight="1" x14ac:dyDescent="0.2">
      <c r="B16" s="12" t="s">
        <v>1</v>
      </c>
      <c r="C16" s="12"/>
      <c r="D16" s="12"/>
      <c r="E16" s="12"/>
      <c r="F16" s="12"/>
      <c r="G16" s="12"/>
      <c r="J16" s="5"/>
    </row>
    <row r="17" spans="1:10" ht="21" customHeight="1" x14ac:dyDescent="0.2">
      <c r="B17" s="12" t="s">
        <v>3</v>
      </c>
      <c r="C17" s="12"/>
      <c r="D17" s="12"/>
      <c r="E17" s="12"/>
      <c r="F17" s="12"/>
      <c r="G17" s="12"/>
      <c r="J17" s="5"/>
    </row>
    <row r="18" spans="1:10" ht="21" customHeight="1" x14ac:dyDescent="0.2">
      <c r="B18" s="12" t="s">
        <v>2</v>
      </c>
      <c r="C18" s="12"/>
      <c r="D18" s="12"/>
      <c r="E18" s="12"/>
      <c r="F18" s="67"/>
      <c r="G18" s="12"/>
      <c r="J18" s="5"/>
    </row>
    <row r="19" spans="1:10" ht="21" customHeight="1" x14ac:dyDescent="0.2">
      <c r="B19" s="12" t="s">
        <v>4</v>
      </c>
      <c r="D19" s="12"/>
      <c r="F19" s="12"/>
      <c r="G19" s="12"/>
      <c r="J19" s="5"/>
    </row>
    <row r="20" spans="1:10" ht="21" customHeight="1" x14ac:dyDescent="0.2">
      <c r="B20" s="12" t="s">
        <v>5</v>
      </c>
      <c r="C20" s="12"/>
      <c r="D20" s="12"/>
      <c r="E20" s="12"/>
      <c r="F20" s="12"/>
      <c r="G20" s="12"/>
      <c r="J20" s="5"/>
    </row>
    <row r="21" spans="1:10" ht="21" customHeight="1" x14ac:dyDescent="0.2">
      <c r="B21" s="12" t="s">
        <v>6</v>
      </c>
      <c r="C21" s="12"/>
      <c r="D21" s="12"/>
      <c r="E21" s="12"/>
      <c r="F21" s="12"/>
      <c r="G21" s="12"/>
      <c r="J21" s="5"/>
    </row>
    <row r="22" spans="1:10" ht="21" customHeight="1" x14ac:dyDescent="0.2">
      <c r="B22" s="12" t="s">
        <v>7</v>
      </c>
      <c r="C22" s="12"/>
      <c r="D22" s="12"/>
      <c r="E22" s="12"/>
      <c r="F22" s="12"/>
      <c r="G22" s="12"/>
      <c r="J22" s="5"/>
    </row>
    <row r="23" spans="1:10" ht="21" customHeight="1" x14ac:dyDescent="0.2">
      <c r="B23" s="12" t="s">
        <v>8</v>
      </c>
      <c r="C23" s="12"/>
      <c r="D23" s="12"/>
      <c r="E23" s="12"/>
      <c r="F23" s="12"/>
      <c r="G23" s="12"/>
      <c r="J23" s="5"/>
    </row>
    <row r="24" spans="1:10" ht="21" customHeight="1" x14ac:dyDescent="0.2">
      <c r="B24" s="12" t="s">
        <v>9</v>
      </c>
      <c r="C24" s="12"/>
      <c r="D24" s="12"/>
      <c r="E24" s="12"/>
      <c r="F24" s="12"/>
      <c r="G24" s="12"/>
      <c r="J24" s="5"/>
    </row>
    <row r="25" spans="1:10" ht="21" customHeight="1" x14ac:dyDescent="0.2">
      <c r="B25" s="12" t="s">
        <v>10</v>
      </c>
      <c r="C25" s="12"/>
      <c r="D25" s="12"/>
      <c r="E25" s="12"/>
      <c r="F25" s="12"/>
      <c r="G25" s="12"/>
      <c r="H25" s="12"/>
      <c r="J25" s="5"/>
    </row>
    <row r="26" spans="1:10" ht="21" customHeight="1" x14ac:dyDescent="0.2">
      <c r="B26" s="12" t="s">
        <v>11</v>
      </c>
      <c r="C26" s="12"/>
      <c r="D26" s="12"/>
      <c r="E26" s="12"/>
      <c r="F26" s="12"/>
      <c r="G26" s="12"/>
      <c r="I26" s="5"/>
    </row>
    <row r="27" spans="1:10" ht="21" customHeight="1" x14ac:dyDescent="0.2">
      <c r="B27" s="12" t="s">
        <v>12</v>
      </c>
      <c r="C27" s="12"/>
      <c r="D27" s="12"/>
      <c r="E27" s="12"/>
      <c r="F27" s="12"/>
      <c r="G27" s="12"/>
      <c r="H27" s="12"/>
      <c r="J27" s="5"/>
    </row>
    <row r="28" spans="1:10" ht="18" customHeight="1" x14ac:dyDescent="0.25">
      <c r="A28" s="2"/>
      <c r="B28" s="2"/>
      <c r="C28" s="2"/>
      <c r="D28"/>
      <c r="E28"/>
      <c r="F28"/>
      <c r="G28"/>
      <c r="H28"/>
      <c r="I28"/>
      <c r="J28"/>
    </row>
    <row r="29" spans="1:10" ht="15" x14ac:dyDescent="0.2">
      <c r="I29" s="8"/>
      <c r="J29" s="6"/>
    </row>
  </sheetData>
  <phoneticPr fontId="0" type="noConversion"/>
  <hyperlinks>
    <hyperlink ref="B19" location="'Concursos presentados TSJ'!A1" display="Concursos presentados por TSJ" xr:uid="{00000000-0004-0000-0000-000001000000}"/>
    <hyperlink ref="B15" location="'Concursos presentados TSJ'!A1" display="Concursos presentados por TSJ" xr:uid="{00000000-0004-0000-0000-000005000000}"/>
    <hyperlink ref="B22:E22" location="'Concursos Convenio TSJ'!A1" display="Concursos. Fase de convenio por TSJ" xr:uid="{00000000-0004-0000-0000-000006000000}"/>
    <hyperlink ref="D29:J29" location="'Lanzamientos 1· instancia prov'!A1" display="Lanzamientos recibidos en los Juzgados de 1ª  instancia por provincias" xr:uid="{00000000-0004-0000-0000-000007000000}"/>
    <hyperlink ref="B21:D21" location="'Concursos declarados art. 176 b'!A1" display="Concursos declarados art. 176 bis por TSJ" xr:uid="{00000000-0004-0000-0000-00000A000000}"/>
    <hyperlink ref="B21:F21" location="'Con. declarados art.176 b TSJ'!A1" display="Concursos declarados art. 176 bis por TSJ" xr:uid="{00000000-0004-0000-0000-00000C000000}"/>
    <hyperlink ref="B20:D20" location="'Concursos declarados TSJ'!A1" display="Concursos declarados por TSJ" xr:uid="{00000000-0004-0000-0000-00000E000000}"/>
    <hyperlink ref="B24" location="'E.R.E''s TSJ'!A1" display="Concursos. Expedientes del art. 64 LC por TSJ" xr:uid="{00000000-0004-0000-0000-00000F000000}"/>
    <hyperlink ref="B24:F24" location="'E.R.E''s TSJ'!A1" display="Concursos. Expedientes del art. 64 LC por TSJ" xr:uid="{00000000-0004-0000-0000-000013000000}"/>
    <hyperlink ref="B21:G21" location="'Con. declarados concluidos TSJ'!A1" display="Concursos declarados concluidos art. 176 bis por TSJ" xr:uid="{00000000-0004-0000-0000-000015000000}"/>
    <hyperlink ref="B23:E23" location="'Concursos Liquidación TSJ'!A1" display="Concursos. Liquidación por TSJ" xr:uid="{00000000-0004-0000-0000-000016000000}"/>
    <hyperlink ref="B15:E15" location="'Definiciones y conceptos'!A1" display="Definiciones y conceptos" xr:uid="{00000000-0004-0000-0000-000017000000}"/>
    <hyperlink ref="B25:G25" location="'Consecutivos tramite TSJ'!A1" display="Concursos consecutivos admitidos a trámite por TSJ" xr:uid="{00000000-0004-0000-0000-000018000000}"/>
    <hyperlink ref="B27:H27" location="'Consecutivos declar conclu  TSJ'!A1" display="Concursos consecutivos declarados y concluidos art. 176 bis por TSJ" xr:uid="{00000000-0004-0000-0000-000019000000}"/>
    <hyperlink ref="B26" location="'Consecutivos declarados TSJ'!A1" display="Consecutivos declarados TSJ'!A1" xr:uid="{BF93C2C5-D99F-4285-A0C5-4C2E28945FC5}"/>
    <hyperlink ref="B19:E19" location="'Concursos presentados TSJ total'!A1" display="Total concursos presentados por TSJ" xr:uid="{4AB134E1-20C0-4091-AED4-5409321D3BBA}"/>
    <hyperlink ref="B16:D16" location="'Concursos TSJ pers. juridica'!A1" display="Concursos presentados. Personas jurídicas" xr:uid="{CFFC5492-CBC3-42C6-9B4F-E8FF6B581BA4}"/>
    <hyperlink ref="B18" location="'Concursos TSJ pers.nat empresar'!A1" display="Concursos presentados. Personas naturales no empresarios" xr:uid="{32959C42-1AA7-4B45-8096-7026EF968CAE}"/>
    <hyperlink ref="B18:E18" location="'Concursos TSJ pers.fisica empre'!A1" display="Concursos presentados persona física empresario" xr:uid="{95D0BE2D-D226-49F6-A23A-F6693CEFAB23}"/>
    <hyperlink ref="B18:F18" location="'Concursos TSJ pers.nat no empre'!A1" display="Concursos presentados. Personas naturales no empresarios" xr:uid="{283AB8D8-98F8-4A39-9849-8FD452ADEF18}"/>
    <hyperlink ref="B26:E26" location="'Consecutivos declarados TSJ'!A1" display="Concursos consecutivos declarados " xr:uid="{53863FF1-769A-4394-BCC9-5CF59E8098A2}"/>
    <hyperlink ref="B16:E16" location="'Concursos TSJ persona juridica'!A1" display="Concursos presentados. Personas jurídicas" xr:uid="{B2AB42C0-3983-411E-9B51-AADBABE9F3CD}"/>
    <hyperlink ref="B17:F17" location="'Concursos TSJ pers.nat empresar'!A1" display="Concursos presentados. Personas naturales empresarios" xr:uid="{7F7B6455-0EB4-40E5-8502-9AD95A428534}"/>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BV45"/>
  <sheetViews>
    <sheetView topLeftCell="AW1" zoomScaleNormal="100" workbookViewId="0"/>
  </sheetViews>
  <sheetFormatPr baseColWidth="10" defaultColWidth="11.42578125" defaultRowHeight="12.75" x14ac:dyDescent="0.2"/>
  <cols>
    <col min="1" max="1" width="8.7109375" customWidth="1"/>
    <col min="2" max="2" width="33.7109375" customWidth="1"/>
    <col min="3" max="20" width="12.28515625" customWidth="1"/>
    <col min="21" max="21" width="12.140625" customWidth="1"/>
    <col min="22" max="67" width="12.28515625" customWidth="1"/>
  </cols>
  <sheetData>
    <row r="1" spans="1:73"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73"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73"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73"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73" ht="39" customHeight="1" x14ac:dyDescent="0.2">
      <c r="A5" s="1"/>
      <c r="B5" s="1"/>
      <c r="C5" s="26" t="s">
        <v>41</v>
      </c>
      <c r="D5" s="26" t="s">
        <v>42</v>
      </c>
      <c r="E5" s="26" t="s">
        <v>43</v>
      </c>
      <c r="F5" s="47" t="s">
        <v>44</v>
      </c>
      <c r="G5" s="26" t="s">
        <v>45</v>
      </c>
      <c r="H5" s="26" t="s">
        <v>46</v>
      </c>
      <c r="I5" s="26" t="s">
        <v>47</v>
      </c>
      <c r="J5" s="47" t="s">
        <v>48</v>
      </c>
      <c r="K5" s="26" t="s">
        <v>49</v>
      </c>
      <c r="L5" s="26" t="s">
        <v>50</v>
      </c>
      <c r="M5" s="26" t="s">
        <v>51</v>
      </c>
      <c r="N5" s="47" t="s">
        <v>52</v>
      </c>
      <c r="O5" s="26" t="s">
        <v>53</v>
      </c>
      <c r="P5" s="26" t="s">
        <v>54</v>
      </c>
      <c r="Q5" s="26" t="s">
        <v>55</v>
      </c>
      <c r="R5" s="47" t="s">
        <v>56</v>
      </c>
      <c r="S5" s="26" t="s">
        <v>57</v>
      </c>
      <c r="T5" s="26" t="s">
        <v>58</v>
      </c>
      <c r="U5" s="26" t="s">
        <v>59</v>
      </c>
      <c r="V5" s="47" t="s">
        <v>60</v>
      </c>
      <c r="W5" s="26" t="s">
        <v>61</v>
      </c>
      <c r="X5" s="26" t="s">
        <v>62</v>
      </c>
      <c r="Y5" s="26" t="s">
        <v>63</v>
      </c>
      <c r="Z5" s="47" t="s">
        <v>64</v>
      </c>
      <c r="AA5" s="26" t="s">
        <v>65</v>
      </c>
      <c r="AB5" s="26" t="s">
        <v>66</v>
      </c>
      <c r="AC5" s="26" t="s">
        <v>67</v>
      </c>
      <c r="AD5" s="47" t="s">
        <v>68</v>
      </c>
      <c r="AE5" s="26" t="s">
        <v>69</v>
      </c>
      <c r="AF5" s="26" t="s">
        <v>70</v>
      </c>
      <c r="AG5" s="26" t="s">
        <v>71</v>
      </c>
      <c r="AH5" s="47" t="s">
        <v>72</v>
      </c>
      <c r="AI5" s="26" t="s">
        <v>73</v>
      </c>
      <c r="AJ5" s="26" t="s">
        <v>74</v>
      </c>
      <c r="AK5" s="26" t="s">
        <v>75</v>
      </c>
      <c r="AL5" s="47" t="s">
        <v>76</v>
      </c>
      <c r="AM5" s="26" t="s">
        <v>77</v>
      </c>
      <c r="AN5" s="26" t="s">
        <v>78</v>
      </c>
      <c r="AO5" s="26" t="s">
        <v>79</v>
      </c>
      <c r="AP5" s="47" t="s">
        <v>80</v>
      </c>
      <c r="AQ5" s="26" t="s">
        <v>81</v>
      </c>
      <c r="AR5" s="26" t="s">
        <v>82</v>
      </c>
      <c r="AS5" s="26" t="s">
        <v>83</v>
      </c>
      <c r="AT5" s="47" t="s">
        <v>84</v>
      </c>
      <c r="AU5" s="26" t="s">
        <v>254</v>
      </c>
      <c r="AV5" s="26" t="s">
        <v>259</v>
      </c>
      <c r="AW5" s="26" t="s">
        <v>263</v>
      </c>
      <c r="AX5" s="47" t="s">
        <v>267</v>
      </c>
      <c r="AY5" s="26" t="s">
        <v>279</v>
      </c>
      <c r="AZ5" s="26" t="s">
        <v>283</v>
      </c>
      <c r="BA5" s="26" t="s">
        <v>287</v>
      </c>
      <c r="BB5" s="47" t="s">
        <v>293</v>
      </c>
      <c r="BC5" s="27" t="s">
        <v>135</v>
      </c>
      <c r="BD5" s="27" t="s">
        <v>136</v>
      </c>
      <c r="BE5" s="27" t="s">
        <v>137</v>
      </c>
      <c r="BF5" s="27" t="s">
        <v>138</v>
      </c>
      <c r="BG5" s="27" t="s">
        <v>139</v>
      </c>
      <c r="BH5" s="27" t="s">
        <v>140</v>
      </c>
      <c r="BI5" s="27" t="s">
        <v>141</v>
      </c>
      <c r="BJ5" s="27" t="s">
        <v>142</v>
      </c>
      <c r="BK5" s="27" t="s">
        <v>143</v>
      </c>
      <c r="BL5" s="27" t="s">
        <v>103</v>
      </c>
      <c r="BM5" s="27" t="s">
        <v>144</v>
      </c>
      <c r="BN5" s="27" t="s">
        <v>272</v>
      </c>
      <c r="BO5" s="27" t="s">
        <v>298</v>
      </c>
      <c r="BP5" s="1"/>
      <c r="BQ5" s="1"/>
      <c r="BR5" s="1"/>
      <c r="BS5" s="1"/>
      <c r="BT5" s="1"/>
      <c r="BU5" s="1"/>
    </row>
    <row r="6" spans="1:73" ht="17.100000000000001" customHeight="1" thickBot="1" x14ac:dyDescent="0.25">
      <c r="A6" s="1"/>
      <c r="B6" s="28" t="s">
        <v>105</v>
      </c>
      <c r="C6" s="29">
        <v>63</v>
      </c>
      <c r="D6" s="29">
        <v>91</v>
      </c>
      <c r="E6" s="29">
        <v>47</v>
      </c>
      <c r="F6" s="29">
        <v>67</v>
      </c>
      <c r="G6" s="29">
        <v>51</v>
      </c>
      <c r="H6" s="29">
        <v>87</v>
      </c>
      <c r="I6" s="29">
        <v>53</v>
      </c>
      <c r="J6" s="29">
        <v>59</v>
      </c>
      <c r="K6" s="29">
        <v>74</v>
      </c>
      <c r="L6" s="29">
        <v>65</v>
      </c>
      <c r="M6" s="29">
        <v>40</v>
      </c>
      <c r="N6" s="29">
        <v>52</v>
      </c>
      <c r="O6" s="29">
        <v>44</v>
      </c>
      <c r="P6" s="29">
        <v>74</v>
      </c>
      <c r="Q6" s="29">
        <v>36</v>
      </c>
      <c r="R6" s="29">
        <v>57</v>
      </c>
      <c r="S6" s="29">
        <v>48</v>
      </c>
      <c r="T6" s="29">
        <v>52</v>
      </c>
      <c r="U6" s="29">
        <v>35</v>
      </c>
      <c r="V6" s="29">
        <v>17</v>
      </c>
      <c r="W6" s="29">
        <v>43</v>
      </c>
      <c r="X6" s="29">
        <v>22</v>
      </c>
      <c r="Y6" s="29">
        <v>32</v>
      </c>
      <c r="Z6" s="29">
        <v>30</v>
      </c>
      <c r="AA6" s="29">
        <v>30</v>
      </c>
      <c r="AB6" s="29">
        <v>45</v>
      </c>
      <c r="AC6" s="29">
        <v>9</v>
      </c>
      <c r="AD6" s="29">
        <v>21</v>
      </c>
      <c r="AE6" s="29">
        <v>13</v>
      </c>
      <c r="AF6" s="29">
        <v>18</v>
      </c>
      <c r="AG6" s="29">
        <v>10</v>
      </c>
      <c r="AH6" s="29">
        <v>14</v>
      </c>
      <c r="AI6" s="60">
        <v>16</v>
      </c>
      <c r="AJ6" s="29">
        <v>12</v>
      </c>
      <c r="AK6" s="29">
        <v>18</v>
      </c>
      <c r="AL6" s="60">
        <v>22</v>
      </c>
      <c r="AM6" s="60">
        <v>20</v>
      </c>
      <c r="AN6" s="60">
        <v>27</v>
      </c>
      <c r="AO6" s="60">
        <v>22</v>
      </c>
      <c r="AP6" s="60">
        <v>14</v>
      </c>
      <c r="AQ6" s="60">
        <v>19</v>
      </c>
      <c r="AR6" s="60">
        <v>20</v>
      </c>
      <c r="AS6" s="60">
        <v>11</v>
      </c>
      <c r="AT6" s="60">
        <v>26</v>
      </c>
      <c r="AU6" s="60">
        <v>13</v>
      </c>
      <c r="AV6" s="60">
        <v>14</v>
      </c>
      <c r="AW6" s="60">
        <v>7</v>
      </c>
      <c r="AX6" s="60">
        <v>3</v>
      </c>
      <c r="AY6" s="60">
        <v>7</v>
      </c>
      <c r="AZ6" s="60">
        <v>8</v>
      </c>
      <c r="BA6" s="60">
        <v>21</v>
      </c>
      <c r="BB6" s="60">
        <v>13</v>
      </c>
      <c r="BC6" s="29">
        <f t="shared" ref="BC6:BC23" si="0">+C6+D6+E6+F6</f>
        <v>268</v>
      </c>
      <c r="BD6" s="29">
        <f t="shared" ref="BD6:BD23" si="1">+G6+H6+I6+J6</f>
        <v>250</v>
      </c>
      <c r="BE6" s="29">
        <f t="shared" ref="BE6:BE23" si="2">+K6+L6+M6+N6</f>
        <v>231</v>
      </c>
      <c r="BF6" s="29">
        <f t="shared" ref="BF6:BF23" si="3">+O6+P6+Q6+R6</f>
        <v>211</v>
      </c>
      <c r="BG6" s="29">
        <f t="shared" ref="BG6:BG23" si="4">+S6+T6+U6+V6</f>
        <v>152</v>
      </c>
      <c r="BH6" s="29">
        <f t="shared" ref="BH6:BH23" si="5">+W6+X6+Y6+Z6</f>
        <v>127</v>
      </c>
      <c r="BI6" s="29">
        <f t="shared" ref="BI6:BI23" si="6">+AA6+AB6+AC6+AD6</f>
        <v>105</v>
      </c>
      <c r="BJ6" s="29">
        <f t="shared" ref="BJ6:BJ23" si="7">+AE6+AF6+AG6+AH6</f>
        <v>55</v>
      </c>
      <c r="BK6" s="29">
        <f t="shared" ref="BK6:BK23" si="8">+AI6+AJ6+AK6+AL6</f>
        <v>68</v>
      </c>
      <c r="BL6" s="29">
        <f t="shared" ref="BL6:BL23" si="9">+AM6+AN6+AO6+AP6</f>
        <v>83</v>
      </c>
      <c r="BM6" s="29">
        <f t="shared" ref="BM6:BM23" si="10">+AQ6+AR6+AS6+AT6</f>
        <v>76</v>
      </c>
      <c r="BN6" s="29">
        <f t="shared" ref="BN6:BN23" si="11">+AU6+AV6+AW6+AX6</f>
        <v>37</v>
      </c>
      <c r="BO6" s="29">
        <f>+AY6+AZ6+BA6+BB6</f>
        <v>49</v>
      </c>
      <c r="BP6" s="1"/>
      <c r="BQ6" s="1"/>
      <c r="BR6" s="1"/>
      <c r="BS6" s="1"/>
      <c r="BT6" s="1"/>
      <c r="BU6" s="1"/>
    </row>
    <row r="7" spans="1:73" ht="17.100000000000001" customHeight="1" thickBot="1" x14ac:dyDescent="0.25">
      <c r="A7" s="1"/>
      <c r="B7" s="28" t="s">
        <v>106</v>
      </c>
      <c r="C7" s="29">
        <v>10</v>
      </c>
      <c r="D7" s="29">
        <v>5</v>
      </c>
      <c r="E7" s="29">
        <v>11</v>
      </c>
      <c r="F7" s="29">
        <v>19</v>
      </c>
      <c r="G7" s="29">
        <v>14</v>
      </c>
      <c r="H7" s="29">
        <v>9</v>
      </c>
      <c r="I7" s="29">
        <v>7</v>
      </c>
      <c r="J7" s="29">
        <v>8</v>
      </c>
      <c r="K7" s="29">
        <v>17</v>
      </c>
      <c r="L7" s="29">
        <v>13</v>
      </c>
      <c r="M7" s="29">
        <v>8</v>
      </c>
      <c r="N7" s="29">
        <v>5</v>
      </c>
      <c r="O7" s="29">
        <v>4</v>
      </c>
      <c r="P7" s="29">
        <v>11</v>
      </c>
      <c r="Q7" s="29">
        <v>7</v>
      </c>
      <c r="R7" s="29">
        <v>11</v>
      </c>
      <c r="S7" s="29">
        <v>9</v>
      </c>
      <c r="T7" s="29">
        <v>12</v>
      </c>
      <c r="U7" s="29">
        <v>2</v>
      </c>
      <c r="V7" s="29">
        <v>4</v>
      </c>
      <c r="W7" s="29">
        <v>11</v>
      </c>
      <c r="X7" s="29">
        <v>7</v>
      </c>
      <c r="Y7" s="29">
        <v>0</v>
      </c>
      <c r="Z7" s="29">
        <v>7</v>
      </c>
      <c r="AA7" s="29">
        <v>5</v>
      </c>
      <c r="AB7" s="29">
        <v>14</v>
      </c>
      <c r="AC7" s="29">
        <v>3</v>
      </c>
      <c r="AD7" s="29">
        <v>2</v>
      </c>
      <c r="AE7" s="29">
        <v>1</v>
      </c>
      <c r="AF7" s="29">
        <v>8</v>
      </c>
      <c r="AG7" s="29">
        <v>4</v>
      </c>
      <c r="AH7" s="29">
        <v>6</v>
      </c>
      <c r="AI7" s="60">
        <v>6</v>
      </c>
      <c r="AJ7" s="29">
        <v>0</v>
      </c>
      <c r="AK7" s="29">
        <v>1</v>
      </c>
      <c r="AL7" s="60">
        <v>4</v>
      </c>
      <c r="AM7" s="60">
        <v>3</v>
      </c>
      <c r="AN7" s="60">
        <v>6</v>
      </c>
      <c r="AO7" s="60">
        <v>6</v>
      </c>
      <c r="AP7" s="60">
        <v>4</v>
      </c>
      <c r="AQ7" s="60">
        <v>10</v>
      </c>
      <c r="AR7" s="60">
        <v>7</v>
      </c>
      <c r="AS7" s="60">
        <v>4</v>
      </c>
      <c r="AT7" s="60">
        <v>3</v>
      </c>
      <c r="AU7" s="60">
        <v>0</v>
      </c>
      <c r="AV7" s="60">
        <v>0</v>
      </c>
      <c r="AW7" s="60">
        <v>6</v>
      </c>
      <c r="AX7" s="60">
        <v>4</v>
      </c>
      <c r="AY7" s="60">
        <v>4</v>
      </c>
      <c r="AZ7" s="60">
        <v>3</v>
      </c>
      <c r="BA7" s="60">
        <v>2</v>
      </c>
      <c r="BB7" s="60">
        <v>3</v>
      </c>
      <c r="BC7" s="29">
        <f t="shared" si="0"/>
        <v>45</v>
      </c>
      <c r="BD7" s="29">
        <f t="shared" si="1"/>
        <v>38</v>
      </c>
      <c r="BE7" s="29">
        <f t="shared" si="2"/>
        <v>43</v>
      </c>
      <c r="BF7" s="29">
        <f t="shared" si="3"/>
        <v>33</v>
      </c>
      <c r="BG7" s="29">
        <f t="shared" si="4"/>
        <v>27</v>
      </c>
      <c r="BH7" s="29">
        <f t="shared" si="5"/>
        <v>25</v>
      </c>
      <c r="BI7" s="29">
        <f t="shared" si="6"/>
        <v>24</v>
      </c>
      <c r="BJ7" s="29">
        <f t="shared" si="7"/>
        <v>19</v>
      </c>
      <c r="BK7" s="29">
        <f t="shared" si="8"/>
        <v>11</v>
      </c>
      <c r="BL7" s="29">
        <f t="shared" si="9"/>
        <v>19</v>
      </c>
      <c r="BM7" s="29">
        <f t="shared" si="10"/>
        <v>24</v>
      </c>
      <c r="BN7" s="29">
        <f t="shared" si="11"/>
        <v>10</v>
      </c>
      <c r="BO7" s="29">
        <f t="shared" ref="BO7:BO23" si="12">+AY7+AZ7+BA7+BB7</f>
        <v>12</v>
      </c>
      <c r="BP7" s="1"/>
      <c r="BQ7" s="1"/>
      <c r="BR7" s="1"/>
      <c r="BS7" s="1"/>
      <c r="BT7" s="1"/>
      <c r="BU7" s="1"/>
    </row>
    <row r="8" spans="1:73" ht="17.100000000000001" customHeight="1" thickBot="1" x14ac:dyDescent="0.25">
      <c r="A8" s="1"/>
      <c r="B8" s="28" t="s">
        <v>107</v>
      </c>
      <c r="C8" s="29">
        <v>10</v>
      </c>
      <c r="D8" s="29">
        <v>7</v>
      </c>
      <c r="E8" s="29">
        <v>8</v>
      </c>
      <c r="F8" s="29">
        <v>12</v>
      </c>
      <c r="G8" s="29">
        <v>19</v>
      </c>
      <c r="H8" s="29">
        <v>11</v>
      </c>
      <c r="I8" s="29">
        <v>13</v>
      </c>
      <c r="J8" s="29">
        <v>12</v>
      </c>
      <c r="K8" s="29">
        <v>7</v>
      </c>
      <c r="L8" s="29">
        <v>8</v>
      </c>
      <c r="M8" s="29">
        <v>3</v>
      </c>
      <c r="N8" s="29">
        <v>11</v>
      </c>
      <c r="O8" s="29">
        <v>11</v>
      </c>
      <c r="P8" s="29">
        <v>6</v>
      </c>
      <c r="Q8" s="29">
        <v>3</v>
      </c>
      <c r="R8" s="29">
        <v>12</v>
      </c>
      <c r="S8" s="29">
        <v>8</v>
      </c>
      <c r="T8" s="29">
        <v>5</v>
      </c>
      <c r="U8" s="29">
        <v>2</v>
      </c>
      <c r="V8" s="29">
        <v>0</v>
      </c>
      <c r="W8" s="29">
        <v>1</v>
      </c>
      <c r="X8" s="29">
        <v>3</v>
      </c>
      <c r="Y8" s="29">
        <v>3</v>
      </c>
      <c r="Z8" s="29">
        <v>5</v>
      </c>
      <c r="AA8" s="29">
        <v>5</v>
      </c>
      <c r="AB8" s="29">
        <v>1</v>
      </c>
      <c r="AC8" s="29">
        <v>4</v>
      </c>
      <c r="AD8" s="29">
        <v>2</v>
      </c>
      <c r="AE8" s="29">
        <v>3</v>
      </c>
      <c r="AF8" s="29">
        <v>1</v>
      </c>
      <c r="AG8" s="29">
        <v>1</v>
      </c>
      <c r="AH8" s="29">
        <v>1</v>
      </c>
      <c r="AI8" s="60">
        <v>3</v>
      </c>
      <c r="AJ8" s="29">
        <v>1</v>
      </c>
      <c r="AK8" s="29">
        <v>0</v>
      </c>
      <c r="AL8" s="60">
        <v>0</v>
      </c>
      <c r="AM8" s="60">
        <v>2</v>
      </c>
      <c r="AN8" s="60">
        <v>0</v>
      </c>
      <c r="AO8" s="60">
        <v>0</v>
      </c>
      <c r="AP8" s="60">
        <v>1</v>
      </c>
      <c r="AQ8" s="60">
        <v>2</v>
      </c>
      <c r="AR8" s="60">
        <v>1</v>
      </c>
      <c r="AS8" s="60">
        <v>0</v>
      </c>
      <c r="AT8" s="60">
        <v>0</v>
      </c>
      <c r="AU8" s="60">
        <v>0</v>
      </c>
      <c r="AV8" s="60">
        <v>1</v>
      </c>
      <c r="AW8" s="60">
        <v>0</v>
      </c>
      <c r="AX8" s="60">
        <v>0</v>
      </c>
      <c r="AY8" s="60">
        <v>0</v>
      </c>
      <c r="AZ8" s="60">
        <v>0</v>
      </c>
      <c r="BA8" s="60">
        <v>0</v>
      </c>
      <c r="BB8" s="60">
        <v>0</v>
      </c>
      <c r="BC8" s="29">
        <f t="shared" si="0"/>
        <v>37</v>
      </c>
      <c r="BD8" s="29">
        <f t="shared" si="1"/>
        <v>55</v>
      </c>
      <c r="BE8" s="29">
        <f t="shared" si="2"/>
        <v>29</v>
      </c>
      <c r="BF8" s="29">
        <f t="shared" si="3"/>
        <v>32</v>
      </c>
      <c r="BG8" s="29">
        <f t="shared" si="4"/>
        <v>15</v>
      </c>
      <c r="BH8" s="29">
        <f t="shared" si="5"/>
        <v>12</v>
      </c>
      <c r="BI8" s="29">
        <f t="shared" si="6"/>
        <v>12</v>
      </c>
      <c r="BJ8" s="29">
        <f t="shared" si="7"/>
        <v>6</v>
      </c>
      <c r="BK8" s="29">
        <f t="shared" si="8"/>
        <v>4</v>
      </c>
      <c r="BL8" s="29">
        <f t="shared" si="9"/>
        <v>3</v>
      </c>
      <c r="BM8" s="29">
        <f t="shared" si="10"/>
        <v>3</v>
      </c>
      <c r="BN8" s="29">
        <f t="shared" si="11"/>
        <v>1</v>
      </c>
      <c r="BO8" s="29">
        <f t="shared" si="12"/>
        <v>0</v>
      </c>
      <c r="BP8" s="1"/>
      <c r="BQ8" s="1"/>
      <c r="BR8" s="1"/>
      <c r="BS8" s="1"/>
      <c r="BT8" s="1"/>
      <c r="BU8" s="1"/>
    </row>
    <row r="9" spans="1:73" ht="17.100000000000001" customHeight="1" thickBot="1" x14ac:dyDescent="0.25">
      <c r="A9" s="1"/>
      <c r="B9" s="28" t="s">
        <v>108</v>
      </c>
      <c r="C9" s="29">
        <v>24</v>
      </c>
      <c r="D9" s="29">
        <v>41</v>
      </c>
      <c r="E9" s="29">
        <v>25</v>
      </c>
      <c r="F9" s="29">
        <v>29</v>
      </c>
      <c r="G9" s="29">
        <v>8</v>
      </c>
      <c r="H9" s="29">
        <v>20</v>
      </c>
      <c r="I9" s="29">
        <v>8</v>
      </c>
      <c r="J9" s="29">
        <v>35</v>
      </c>
      <c r="K9" s="29">
        <v>25</v>
      </c>
      <c r="L9" s="29">
        <v>26</v>
      </c>
      <c r="M9" s="29">
        <v>20</v>
      </c>
      <c r="N9" s="29">
        <v>16</v>
      </c>
      <c r="O9" s="29">
        <v>18</v>
      </c>
      <c r="P9" s="29">
        <v>13</v>
      </c>
      <c r="Q9" s="29">
        <v>8</v>
      </c>
      <c r="R9" s="29">
        <v>18</v>
      </c>
      <c r="S9" s="29">
        <v>13</v>
      </c>
      <c r="T9" s="29">
        <v>14</v>
      </c>
      <c r="U9" s="29">
        <v>9</v>
      </c>
      <c r="V9" s="29">
        <v>13</v>
      </c>
      <c r="W9" s="29">
        <v>5</v>
      </c>
      <c r="X9" s="29">
        <v>5</v>
      </c>
      <c r="Y9" s="29">
        <v>11</v>
      </c>
      <c r="Z9" s="29">
        <v>4</v>
      </c>
      <c r="AA9" s="29">
        <v>15</v>
      </c>
      <c r="AB9" s="29">
        <v>7</v>
      </c>
      <c r="AC9" s="29">
        <v>6</v>
      </c>
      <c r="AD9" s="29">
        <v>6</v>
      </c>
      <c r="AE9" s="29">
        <v>2</v>
      </c>
      <c r="AF9" s="29">
        <v>2</v>
      </c>
      <c r="AG9" s="29">
        <v>7</v>
      </c>
      <c r="AH9" s="29">
        <v>6</v>
      </c>
      <c r="AI9" s="60">
        <v>0</v>
      </c>
      <c r="AJ9" s="29">
        <v>2</v>
      </c>
      <c r="AK9" s="29">
        <v>3</v>
      </c>
      <c r="AL9" s="60">
        <v>1</v>
      </c>
      <c r="AM9" s="60">
        <v>5</v>
      </c>
      <c r="AN9" s="60">
        <v>9</v>
      </c>
      <c r="AO9" s="60">
        <v>4</v>
      </c>
      <c r="AP9" s="60">
        <v>3</v>
      </c>
      <c r="AQ9" s="60">
        <v>4</v>
      </c>
      <c r="AR9" s="60">
        <v>3</v>
      </c>
      <c r="AS9" s="60">
        <v>7</v>
      </c>
      <c r="AT9" s="60">
        <v>0</v>
      </c>
      <c r="AU9" s="60">
        <v>0</v>
      </c>
      <c r="AV9" s="60">
        <v>2</v>
      </c>
      <c r="AW9" s="60">
        <v>1</v>
      </c>
      <c r="AX9" s="60">
        <v>2</v>
      </c>
      <c r="AY9" s="60">
        <v>2</v>
      </c>
      <c r="AZ9" s="60">
        <v>1</v>
      </c>
      <c r="BA9" s="60">
        <v>1</v>
      </c>
      <c r="BB9" s="60">
        <v>2</v>
      </c>
      <c r="BC9" s="29">
        <f t="shared" si="0"/>
        <v>119</v>
      </c>
      <c r="BD9" s="29">
        <f t="shared" si="1"/>
        <v>71</v>
      </c>
      <c r="BE9" s="29">
        <f t="shared" si="2"/>
        <v>87</v>
      </c>
      <c r="BF9" s="29">
        <f t="shared" si="3"/>
        <v>57</v>
      </c>
      <c r="BG9" s="29">
        <f t="shared" si="4"/>
        <v>49</v>
      </c>
      <c r="BH9" s="29">
        <f t="shared" si="5"/>
        <v>25</v>
      </c>
      <c r="BI9" s="29">
        <f t="shared" si="6"/>
        <v>34</v>
      </c>
      <c r="BJ9" s="29">
        <f t="shared" si="7"/>
        <v>17</v>
      </c>
      <c r="BK9" s="29">
        <f t="shared" si="8"/>
        <v>6</v>
      </c>
      <c r="BL9" s="29">
        <f t="shared" si="9"/>
        <v>21</v>
      </c>
      <c r="BM9" s="29">
        <f t="shared" si="10"/>
        <v>14</v>
      </c>
      <c r="BN9" s="29">
        <f t="shared" si="11"/>
        <v>5</v>
      </c>
      <c r="BO9" s="29">
        <f t="shared" si="12"/>
        <v>6</v>
      </c>
      <c r="BP9" s="1"/>
      <c r="BQ9" s="1"/>
      <c r="BR9" s="1"/>
      <c r="BS9" s="1"/>
      <c r="BT9" s="1"/>
      <c r="BU9" s="1"/>
    </row>
    <row r="10" spans="1:73" ht="17.100000000000001" customHeight="1" thickBot="1" x14ac:dyDescent="0.25">
      <c r="A10" s="1"/>
      <c r="B10" s="28" t="s">
        <v>109</v>
      </c>
      <c r="C10" s="29">
        <v>10</v>
      </c>
      <c r="D10" s="29">
        <v>8</v>
      </c>
      <c r="E10" s="29">
        <v>1</v>
      </c>
      <c r="F10" s="29">
        <v>5</v>
      </c>
      <c r="G10" s="29">
        <v>12</v>
      </c>
      <c r="H10" s="29">
        <v>6</v>
      </c>
      <c r="I10" s="29">
        <v>7</v>
      </c>
      <c r="J10" s="29">
        <v>13</v>
      </c>
      <c r="K10" s="29">
        <v>21</v>
      </c>
      <c r="L10" s="29">
        <v>15</v>
      </c>
      <c r="M10" s="29">
        <v>26</v>
      </c>
      <c r="N10" s="29">
        <v>8</v>
      </c>
      <c r="O10" s="29">
        <v>20</v>
      </c>
      <c r="P10" s="29">
        <v>34</v>
      </c>
      <c r="Q10" s="29">
        <v>20</v>
      </c>
      <c r="R10" s="29">
        <v>14</v>
      </c>
      <c r="S10" s="29">
        <v>25</v>
      </c>
      <c r="T10" s="29">
        <v>14</v>
      </c>
      <c r="U10" s="29">
        <v>13</v>
      </c>
      <c r="V10" s="29">
        <v>8</v>
      </c>
      <c r="W10" s="29">
        <v>9</v>
      </c>
      <c r="X10" s="29">
        <v>4</v>
      </c>
      <c r="Y10" s="29">
        <v>11</v>
      </c>
      <c r="Z10" s="29">
        <v>8</v>
      </c>
      <c r="AA10" s="29">
        <v>4</v>
      </c>
      <c r="AB10" s="29">
        <v>11</v>
      </c>
      <c r="AC10" s="29">
        <v>9</v>
      </c>
      <c r="AD10" s="29">
        <v>7</v>
      </c>
      <c r="AE10" s="29">
        <v>11</v>
      </c>
      <c r="AF10" s="29">
        <v>17</v>
      </c>
      <c r="AG10" s="29">
        <v>15</v>
      </c>
      <c r="AH10" s="29">
        <v>6</v>
      </c>
      <c r="AI10" s="60">
        <v>6</v>
      </c>
      <c r="AJ10" s="29">
        <v>2</v>
      </c>
      <c r="AK10" s="29">
        <v>8</v>
      </c>
      <c r="AL10" s="60">
        <v>7</v>
      </c>
      <c r="AM10" s="60">
        <v>7</v>
      </c>
      <c r="AN10" s="60">
        <v>10</v>
      </c>
      <c r="AO10" s="60">
        <v>7</v>
      </c>
      <c r="AP10" s="60">
        <v>4</v>
      </c>
      <c r="AQ10" s="60">
        <v>7</v>
      </c>
      <c r="AR10" s="60">
        <v>4</v>
      </c>
      <c r="AS10" s="60">
        <v>3</v>
      </c>
      <c r="AT10" s="60">
        <v>1</v>
      </c>
      <c r="AU10" s="60">
        <v>3</v>
      </c>
      <c r="AV10" s="60">
        <v>4</v>
      </c>
      <c r="AW10" s="60">
        <v>0</v>
      </c>
      <c r="AX10" s="60">
        <v>2</v>
      </c>
      <c r="AY10" s="60">
        <v>0</v>
      </c>
      <c r="AZ10" s="60">
        <v>0</v>
      </c>
      <c r="BA10" s="60">
        <v>0</v>
      </c>
      <c r="BB10" s="60">
        <v>1</v>
      </c>
      <c r="BC10" s="29">
        <f t="shared" si="0"/>
        <v>24</v>
      </c>
      <c r="BD10" s="29">
        <f t="shared" si="1"/>
        <v>38</v>
      </c>
      <c r="BE10" s="29">
        <f t="shared" si="2"/>
        <v>70</v>
      </c>
      <c r="BF10" s="29">
        <f t="shared" si="3"/>
        <v>88</v>
      </c>
      <c r="BG10" s="29">
        <f t="shared" si="4"/>
        <v>60</v>
      </c>
      <c r="BH10" s="29">
        <f t="shared" si="5"/>
        <v>32</v>
      </c>
      <c r="BI10" s="29">
        <f t="shared" si="6"/>
        <v>31</v>
      </c>
      <c r="BJ10" s="29">
        <f t="shared" si="7"/>
        <v>49</v>
      </c>
      <c r="BK10" s="29">
        <f t="shared" si="8"/>
        <v>23</v>
      </c>
      <c r="BL10" s="29">
        <f t="shared" si="9"/>
        <v>28</v>
      </c>
      <c r="BM10" s="29">
        <f t="shared" si="10"/>
        <v>15</v>
      </c>
      <c r="BN10" s="29">
        <f t="shared" si="11"/>
        <v>9</v>
      </c>
      <c r="BO10" s="29">
        <f t="shared" si="12"/>
        <v>1</v>
      </c>
      <c r="BP10" s="1"/>
      <c r="BQ10" s="1"/>
      <c r="BR10" s="1"/>
      <c r="BS10" s="1"/>
      <c r="BT10" s="1"/>
      <c r="BU10" s="1"/>
    </row>
    <row r="11" spans="1:73" ht="17.100000000000001" customHeight="1" thickBot="1" x14ac:dyDescent="0.25">
      <c r="A11" s="1"/>
      <c r="B11" s="28" t="s">
        <v>110</v>
      </c>
      <c r="C11" s="29">
        <v>2</v>
      </c>
      <c r="D11" s="29">
        <v>5</v>
      </c>
      <c r="E11" s="29">
        <v>0</v>
      </c>
      <c r="F11" s="29">
        <v>9</v>
      </c>
      <c r="G11" s="29">
        <v>13</v>
      </c>
      <c r="H11" s="29">
        <v>15</v>
      </c>
      <c r="I11" s="29">
        <v>10</v>
      </c>
      <c r="J11" s="29">
        <v>9</v>
      </c>
      <c r="K11" s="29">
        <v>8</v>
      </c>
      <c r="L11" s="29">
        <v>8</v>
      </c>
      <c r="M11" s="29">
        <v>6</v>
      </c>
      <c r="N11" s="29">
        <v>4</v>
      </c>
      <c r="O11" s="29">
        <v>7</v>
      </c>
      <c r="P11" s="29">
        <v>6</v>
      </c>
      <c r="Q11" s="29">
        <v>1</v>
      </c>
      <c r="R11" s="29">
        <v>5</v>
      </c>
      <c r="S11" s="29">
        <v>6</v>
      </c>
      <c r="T11" s="29">
        <v>2</v>
      </c>
      <c r="U11" s="29">
        <v>3</v>
      </c>
      <c r="V11" s="29">
        <v>5</v>
      </c>
      <c r="W11" s="29">
        <v>7</v>
      </c>
      <c r="X11" s="29">
        <v>6</v>
      </c>
      <c r="Y11" s="29">
        <v>3</v>
      </c>
      <c r="Z11" s="29">
        <v>2</v>
      </c>
      <c r="AA11" s="29">
        <v>2</v>
      </c>
      <c r="AB11" s="29">
        <v>3</v>
      </c>
      <c r="AC11" s="29">
        <v>1</v>
      </c>
      <c r="AD11" s="29">
        <v>1</v>
      </c>
      <c r="AE11" s="29">
        <v>1</v>
      </c>
      <c r="AF11" s="29">
        <v>1</v>
      </c>
      <c r="AG11" s="29">
        <v>1</v>
      </c>
      <c r="AH11" s="29">
        <v>3</v>
      </c>
      <c r="AI11" s="60">
        <v>3</v>
      </c>
      <c r="AJ11" s="29">
        <v>2</v>
      </c>
      <c r="AK11" s="29">
        <v>0</v>
      </c>
      <c r="AL11" s="60">
        <v>2</v>
      </c>
      <c r="AM11" s="60">
        <v>1</v>
      </c>
      <c r="AN11" s="60">
        <v>3</v>
      </c>
      <c r="AO11" s="60">
        <v>0</v>
      </c>
      <c r="AP11" s="60">
        <v>0</v>
      </c>
      <c r="AQ11" s="60">
        <v>1</v>
      </c>
      <c r="AR11" s="60">
        <v>0</v>
      </c>
      <c r="AS11" s="60">
        <v>0</v>
      </c>
      <c r="AT11" s="60">
        <v>0</v>
      </c>
      <c r="AU11" s="60">
        <v>0</v>
      </c>
      <c r="AV11" s="60">
        <v>3</v>
      </c>
      <c r="AW11" s="60">
        <v>0</v>
      </c>
      <c r="AX11" s="60">
        <v>1</v>
      </c>
      <c r="AY11" s="60">
        <v>0</v>
      </c>
      <c r="AZ11" s="60">
        <v>1</v>
      </c>
      <c r="BA11" s="60">
        <v>0</v>
      </c>
      <c r="BB11" s="60">
        <v>0</v>
      </c>
      <c r="BC11" s="29">
        <f t="shared" si="0"/>
        <v>16</v>
      </c>
      <c r="BD11" s="29">
        <f t="shared" si="1"/>
        <v>47</v>
      </c>
      <c r="BE11" s="29">
        <f t="shared" si="2"/>
        <v>26</v>
      </c>
      <c r="BF11" s="29">
        <f t="shared" si="3"/>
        <v>19</v>
      </c>
      <c r="BG11" s="29">
        <f t="shared" si="4"/>
        <v>16</v>
      </c>
      <c r="BH11" s="29">
        <f t="shared" si="5"/>
        <v>18</v>
      </c>
      <c r="BI11" s="29">
        <f t="shared" si="6"/>
        <v>7</v>
      </c>
      <c r="BJ11" s="29">
        <f t="shared" si="7"/>
        <v>6</v>
      </c>
      <c r="BK11" s="29">
        <f t="shared" si="8"/>
        <v>7</v>
      </c>
      <c r="BL11" s="29">
        <f t="shared" si="9"/>
        <v>4</v>
      </c>
      <c r="BM11" s="29">
        <f t="shared" si="10"/>
        <v>1</v>
      </c>
      <c r="BN11" s="29">
        <f t="shared" si="11"/>
        <v>4</v>
      </c>
      <c r="BO11" s="29">
        <f t="shared" si="12"/>
        <v>1</v>
      </c>
      <c r="BP11" s="1"/>
      <c r="BQ11" s="1"/>
      <c r="BR11" s="1"/>
      <c r="BS11" s="1"/>
      <c r="BT11" s="1"/>
      <c r="BU11" s="1"/>
    </row>
    <row r="12" spans="1:73" ht="17.100000000000001" customHeight="1" thickBot="1" x14ac:dyDescent="0.25">
      <c r="A12" s="1"/>
      <c r="B12" s="28" t="s">
        <v>111</v>
      </c>
      <c r="C12" s="29">
        <v>39</v>
      </c>
      <c r="D12" s="29">
        <v>23</v>
      </c>
      <c r="E12" s="29">
        <v>11</v>
      </c>
      <c r="F12" s="29">
        <v>29</v>
      </c>
      <c r="G12" s="29">
        <v>20</v>
      </c>
      <c r="H12" s="29">
        <v>29</v>
      </c>
      <c r="I12" s="29">
        <v>14</v>
      </c>
      <c r="J12" s="29">
        <v>12</v>
      </c>
      <c r="K12" s="29">
        <v>21</v>
      </c>
      <c r="L12" s="29">
        <v>34</v>
      </c>
      <c r="M12" s="29">
        <v>11</v>
      </c>
      <c r="N12" s="29">
        <v>11</v>
      </c>
      <c r="O12" s="29">
        <v>14</v>
      </c>
      <c r="P12" s="29">
        <v>11</v>
      </c>
      <c r="Q12" s="29">
        <v>5</v>
      </c>
      <c r="R12" s="29">
        <v>9</v>
      </c>
      <c r="S12" s="29">
        <v>5</v>
      </c>
      <c r="T12" s="29">
        <v>4</v>
      </c>
      <c r="U12" s="29">
        <v>0</v>
      </c>
      <c r="V12" s="29">
        <v>6</v>
      </c>
      <c r="W12" s="29">
        <v>19</v>
      </c>
      <c r="X12" s="29">
        <v>4</v>
      </c>
      <c r="Y12" s="29">
        <v>6</v>
      </c>
      <c r="Z12" s="29">
        <v>10</v>
      </c>
      <c r="AA12" s="29">
        <v>8</v>
      </c>
      <c r="AB12" s="29">
        <v>4</v>
      </c>
      <c r="AC12" s="29">
        <v>2</v>
      </c>
      <c r="AD12" s="29">
        <v>3</v>
      </c>
      <c r="AE12" s="29">
        <v>4</v>
      </c>
      <c r="AF12" s="29">
        <v>3</v>
      </c>
      <c r="AG12" s="29">
        <v>1</v>
      </c>
      <c r="AH12" s="29">
        <v>1</v>
      </c>
      <c r="AI12" s="60">
        <v>2</v>
      </c>
      <c r="AJ12" s="29">
        <v>0</v>
      </c>
      <c r="AK12" s="29">
        <v>5</v>
      </c>
      <c r="AL12" s="60">
        <v>2</v>
      </c>
      <c r="AM12" s="60">
        <v>3</v>
      </c>
      <c r="AN12" s="60">
        <v>2</v>
      </c>
      <c r="AO12" s="60">
        <v>2</v>
      </c>
      <c r="AP12" s="60">
        <v>2</v>
      </c>
      <c r="AQ12" s="60">
        <v>14</v>
      </c>
      <c r="AR12" s="60">
        <v>6</v>
      </c>
      <c r="AS12" s="60">
        <v>0</v>
      </c>
      <c r="AT12" s="60">
        <v>2</v>
      </c>
      <c r="AU12" s="60">
        <v>3</v>
      </c>
      <c r="AV12" s="60">
        <v>1</v>
      </c>
      <c r="AW12" s="60">
        <v>2</v>
      </c>
      <c r="AX12" s="60">
        <v>0</v>
      </c>
      <c r="AY12" s="60">
        <v>1</v>
      </c>
      <c r="AZ12" s="60">
        <v>0</v>
      </c>
      <c r="BA12" s="60">
        <v>0</v>
      </c>
      <c r="BB12" s="60">
        <v>0</v>
      </c>
      <c r="BC12" s="29">
        <f t="shared" si="0"/>
        <v>102</v>
      </c>
      <c r="BD12" s="29">
        <f t="shared" si="1"/>
        <v>75</v>
      </c>
      <c r="BE12" s="29">
        <f t="shared" si="2"/>
        <v>77</v>
      </c>
      <c r="BF12" s="29">
        <f t="shared" si="3"/>
        <v>39</v>
      </c>
      <c r="BG12" s="29">
        <f t="shared" si="4"/>
        <v>15</v>
      </c>
      <c r="BH12" s="29">
        <f t="shared" si="5"/>
        <v>39</v>
      </c>
      <c r="BI12" s="29">
        <f t="shared" si="6"/>
        <v>17</v>
      </c>
      <c r="BJ12" s="29">
        <f t="shared" si="7"/>
        <v>9</v>
      </c>
      <c r="BK12" s="29">
        <f t="shared" si="8"/>
        <v>9</v>
      </c>
      <c r="BL12" s="29">
        <f t="shared" si="9"/>
        <v>9</v>
      </c>
      <c r="BM12" s="29">
        <f t="shared" si="10"/>
        <v>22</v>
      </c>
      <c r="BN12" s="29">
        <f t="shared" si="11"/>
        <v>6</v>
      </c>
      <c r="BO12" s="29">
        <f t="shared" si="12"/>
        <v>1</v>
      </c>
      <c r="BP12" s="1"/>
      <c r="BQ12" s="1"/>
      <c r="BR12" s="1"/>
      <c r="BS12" s="1"/>
      <c r="BT12" s="1"/>
      <c r="BU12" s="1"/>
    </row>
    <row r="13" spans="1:73" ht="17.100000000000001" customHeight="1" thickBot="1" x14ac:dyDescent="0.25">
      <c r="A13" s="1"/>
      <c r="B13" s="28" t="s">
        <v>112</v>
      </c>
      <c r="C13" s="29">
        <v>9</v>
      </c>
      <c r="D13" s="29">
        <v>22</v>
      </c>
      <c r="E13" s="29">
        <v>19</v>
      </c>
      <c r="F13" s="29">
        <v>8</v>
      </c>
      <c r="G13" s="29">
        <v>21</v>
      </c>
      <c r="H13" s="29">
        <v>10</v>
      </c>
      <c r="I13" s="29">
        <v>17</v>
      </c>
      <c r="J13" s="29">
        <v>9</v>
      </c>
      <c r="K13" s="29">
        <v>26</v>
      </c>
      <c r="L13" s="29">
        <v>6</v>
      </c>
      <c r="M13" s="29">
        <v>27</v>
      </c>
      <c r="N13" s="29">
        <v>17</v>
      </c>
      <c r="O13" s="29">
        <v>23</v>
      </c>
      <c r="P13" s="29">
        <v>15</v>
      </c>
      <c r="Q13" s="29">
        <v>4</v>
      </c>
      <c r="R13" s="29">
        <v>8</v>
      </c>
      <c r="S13" s="29">
        <v>6</v>
      </c>
      <c r="T13" s="29">
        <v>3</v>
      </c>
      <c r="U13" s="29">
        <v>4</v>
      </c>
      <c r="V13" s="29">
        <v>5</v>
      </c>
      <c r="W13" s="29">
        <v>4</v>
      </c>
      <c r="X13" s="29">
        <v>2</v>
      </c>
      <c r="Y13" s="29">
        <v>0</v>
      </c>
      <c r="Z13" s="29">
        <v>2</v>
      </c>
      <c r="AA13" s="29">
        <v>5</v>
      </c>
      <c r="AB13" s="29">
        <v>3</v>
      </c>
      <c r="AC13" s="29">
        <v>1</v>
      </c>
      <c r="AD13" s="29">
        <v>2</v>
      </c>
      <c r="AE13" s="29">
        <v>5</v>
      </c>
      <c r="AF13" s="29">
        <v>11</v>
      </c>
      <c r="AG13" s="29">
        <v>1</v>
      </c>
      <c r="AH13" s="29">
        <v>0</v>
      </c>
      <c r="AI13" s="60">
        <v>3</v>
      </c>
      <c r="AJ13" s="29">
        <v>1</v>
      </c>
      <c r="AK13" s="29">
        <v>1</v>
      </c>
      <c r="AL13" s="60">
        <v>5</v>
      </c>
      <c r="AM13" s="60">
        <v>1</v>
      </c>
      <c r="AN13" s="60">
        <v>1</v>
      </c>
      <c r="AO13" s="60">
        <v>0</v>
      </c>
      <c r="AP13" s="60">
        <v>0</v>
      </c>
      <c r="AQ13" s="60">
        <v>0</v>
      </c>
      <c r="AR13" s="60">
        <v>0</v>
      </c>
      <c r="AS13" s="60">
        <v>1</v>
      </c>
      <c r="AT13" s="60">
        <v>0</v>
      </c>
      <c r="AU13" s="60">
        <v>0</v>
      </c>
      <c r="AV13" s="60">
        <v>1</v>
      </c>
      <c r="AW13" s="60">
        <v>1</v>
      </c>
      <c r="AX13" s="60">
        <v>2</v>
      </c>
      <c r="AY13" s="60">
        <v>1</v>
      </c>
      <c r="AZ13" s="60">
        <v>1</v>
      </c>
      <c r="BA13" s="60">
        <v>0</v>
      </c>
      <c r="BB13" s="60">
        <v>0</v>
      </c>
      <c r="BC13" s="29">
        <f t="shared" si="0"/>
        <v>58</v>
      </c>
      <c r="BD13" s="29">
        <f t="shared" si="1"/>
        <v>57</v>
      </c>
      <c r="BE13" s="29">
        <f t="shared" si="2"/>
        <v>76</v>
      </c>
      <c r="BF13" s="29">
        <f t="shared" si="3"/>
        <v>50</v>
      </c>
      <c r="BG13" s="29">
        <f t="shared" si="4"/>
        <v>18</v>
      </c>
      <c r="BH13" s="29">
        <f t="shared" si="5"/>
        <v>8</v>
      </c>
      <c r="BI13" s="29">
        <f t="shared" si="6"/>
        <v>11</v>
      </c>
      <c r="BJ13" s="29">
        <f t="shared" si="7"/>
        <v>17</v>
      </c>
      <c r="BK13" s="29">
        <f t="shared" si="8"/>
        <v>10</v>
      </c>
      <c r="BL13" s="29">
        <f t="shared" si="9"/>
        <v>2</v>
      </c>
      <c r="BM13" s="29">
        <f t="shared" si="10"/>
        <v>1</v>
      </c>
      <c r="BN13" s="29">
        <f t="shared" si="11"/>
        <v>4</v>
      </c>
      <c r="BO13" s="29">
        <f t="shared" si="12"/>
        <v>2</v>
      </c>
      <c r="BP13" s="1"/>
      <c r="BQ13" s="1"/>
      <c r="BR13" s="1"/>
      <c r="BS13" s="1"/>
      <c r="BT13" s="1"/>
      <c r="BU13" s="1"/>
    </row>
    <row r="14" spans="1:73" ht="17.100000000000001" customHeight="1" thickBot="1" x14ac:dyDescent="0.25">
      <c r="A14" s="1"/>
      <c r="B14" s="28" t="s">
        <v>113</v>
      </c>
      <c r="C14" s="29">
        <v>74</v>
      </c>
      <c r="D14" s="29">
        <v>99</v>
      </c>
      <c r="E14" s="29">
        <v>57</v>
      </c>
      <c r="F14" s="29">
        <v>82</v>
      </c>
      <c r="G14" s="29">
        <v>85</v>
      </c>
      <c r="H14" s="29">
        <v>61</v>
      </c>
      <c r="I14" s="29">
        <v>31</v>
      </c>
      <c r="J14" s="29">
        <v>50</v>
      </c>
      <c r="K14" s="29">
        <v>56</v>
      </c>
      <c r="L14" s="29">
        <v>35</v>
      </c>
      <c r="M14" s="29">
        <v>43</v>
      </c>
      <c r="N14" s="29">
        <v>49</v>
      </c>
      <c r="O14" s="29">
        <v>63</v>
      </c>
      <c r="P14" s="29">
        <v>35</v>
      </c>
      <c r="Q14" s="29">
        <v>15</v>
      </c>
      <c r="R14" s="29">
        <v>17</v>
      </c>
      <c r="S14" s="29">
        <v>29</v>
      </c>
      <c r="T14" s="29">
        <v>28</v>
      </c>
      <c r="U14" s="29">
        <v>14</v>
      </c>
      <c r="V14" s="29">
        <v>27</v>
      </c>
      <c r="W14" s="29">
        <v>26</v>
      </c>
      <c r="X14" s="29">
        <v>27</v>
      </c>
      <c r="Y14" s="29">
        <v>13</v>
      </c>
      <c r="Z14" s="29">
        <v>10</v>
      </c>
      <c r="AA14" s="29">
        <v>21</v>
      </c>
      <c r="AB14" s="29">
        <v>8</v>
      </c>
      <c r="AC14" s="29">
        <v>10</v>
      </c>
      <c r="AD14" s="29">
        <v>5</v>
      </c>
      <c r="AE14" s="29">
        <v>16</v>
      </c>
      <c r="AF14" s="29">
        <v>12</v>
      </c>
      <c r="AG14" s="29">
        <v>8</v>
      </c>
      <c r="AH14" s="29">
        <v>17</v>
      </c>
      <c r="AI14" s="60">
        <v>9</v>
      </c>
      <c r="AJ14" s="29">
        <v>2</v>
      </c>
      <c r="AK14" s="29">
        <v>2</v>
      </c>
      <c r="AL14" s="60">
        <v>19</v>
      </c>
      <c r="AM14" s="60">
        <v>7</v>
      </c>
      <c r="AN14" s="60">
        <v>14</v>
      </c>
      <c r="AO14" s="60">
        <v>11</v>
      </c>
      <c r="AP14" s="60">
        <v>43</v>
      </c>
      <c r="AQ14" s="60">
        <v>7</v>
      </c>
      <c r="AR14" s="60">
        <v>25</v>
      </c>
      <c r="AS14" s="60">
        <v>5</v>
      </c>
      <c r="AT14" s="60">
        <v>6</v>
      </c>
      <c r="AU14" s="60">
        <v>9</v>
      </c>
      <c r="AV14" s="60">
        <v>3</v>
      </c>
      <c r="AW14" s="60">
        <v>4</v>
      </c>
      <c r="AX14" s="60">
        <v>4</v>
      </c>
      <c r="AY14" s="60">
        <v>2</v>
      </c>
      <c r="AZ14" s="60">
        <v>1</v>
      </c>
      <c r="BA14" s="60">
        <v>2</v>
      </c>
      <c r="BB14" s="60">
        <v>3</v>
      </c>
      <c r="BC14" s="29">
        <f t="shared" si="0"/>
        <v>312</v>
      </c>
      <c r="BD14" s="29">
        <f t="shared" si="1"/>
        <v>227</v>
      </c>
      <c r="BE14" s="29">
        <f t="shared" si="2"/>
        <v>183</v>
      </c>
      <c r="BF14" s="29">
        <f t="shared" si="3"/>
        <v>130</v>
      </c>
      <c r="BG14" s="29">
        <f t="shared" si="4"/>
        <v>98</v>
      </c>
      <c r="BH14" s="29">
        <f t="shared" si="5"/>
        <v>76</v>
      </c>
      <c r="BI14" s="29">
        <f t="shared" si="6"/>
        <v>44</v>
      </c>
      <c r="BJ14" s="29">
        <f t="shared" si="7"/>
        <v>53</v>
      </c>
      <c r="BK14" s="29">
        <f t="shared" si="8"/>
        <v>32</v>
      </c>
      <c r="BL14" s="29">
        <f t="shared" si="9"/>
        <v>75</v>
      </c>
      <c r="BM14" s="29">
        <f t="shared" si="10"/>
        <v>43</v>
      </c>
      <c r="BN14" s="29">
        <f t="shared" si="11"/>
        <v>20</v>
      </c>
      <c r="BO14" s="29">
        <f t="shared" si="12"/>
        <v>8</v>
      </c>
      <c r="BP14" s="1"/>
      <c r="BQ14" s="1"/>
      <c r="BR14" s="1"/>
      <c r="BS14" s="1"/>
      <c r="BT14" s="1"/>
      <c r="BU14" s="1"/>
    </row>
    <row r="15" spans="1:73" ht="17.100000000000001" customHeight="1" thickBot="1" x14ac:dyDescent="0.25">
      <c r="A15" s="1"/>
      <c r="B15" s="28" t="s">
        <v>114</v>
      </c>
      <c r="C15" s="29">
        <v>33</v>
      </c>
      <c r="D15" s="29">
        <v>23</v>
      </c>
      <c r="E15" s="29">
        <v>20</v>
      </c>
      <c r="F15" s="29">
        <v>32</v>
      </c>
      <c r="G15" s="29">
        <v>30</v>
      </c>
      <c r="H15" s="29">
        <v>33</v>
      </c>
      <c r="I15" s="29">
        <v>27</v>
      </c>
      <c r="J15" s="29">
        <v>30</v>
      </c>
      <c r="K15" s="29">
        <v>33</v>
      </c>
      <c r="L15" s="29">
        <v>19</v>
      </c>
      <c r="M15" s="29">
        <v>27</v>
      </c>
      <c r="N15" s="29">
        <v>23</v>
      </c>
      <c r="O15" s="29">
        <v>26</v>
      </c>
      <c r="P15" s="29">
        <v>24</v>
      </c>
      <c r="Q15" s="29">
        <v>12</v>
      </c>
      <c r="R15" s="29">
        <v>15</v>
      </c>
      <c r="S15" s="29">
        <v>18</v>
      </c>
      <c r="T15" s="29">
        <v>17</v>
      </c>
      <c r="U15" s="29">
        <v>15</v>
      </c>
      <c r="V15" s="29">
        <v>21</v>
      </c>
      <c r="W15" s="29">
        <v>21</v>
      </c>
      <c r="X15" s="29">
        <v>12</v>
      </c>
      <c r="Y15" s="29">
        <v>6</v>
      </c>
      <c r="Z15" s="29">
        <v>16</v>
      </c>
      <c r="AA15" s="29">
        <v>12</v>
      </c>
      <c r="AB15" s="29">
        <v>19</v>
      </c>
      <c r="AC15" s="29">
        <v>13</v>
      </c>
      <c r="AD15" s="29">
        <v>9</v>
      </c>
      <c r="AE15" s="29">
        <v>20</v>
      </c>
      <c r="AF15" s="29">
        <v>7</v>
      </c>
      <c r="AG15" s="29">
        <v>8</v>
      </c>
      <c r="AH15" s="29">
        <v>7</v>
      </c>
      <c r="AI15" s="60">
        <v>11</v>
      </c>
      <c r="AJ15" s="29">
        <v>1</v>
      </c>
      <c r="AK15" s="29">
        <v>3</v>
      </c>
      <c r="AL15" s="60">
        <v>10</v>
      </c>
      <c r="AM15" s="60">
        <v>9</v>
      </c>
      <c r="AN15" s="60">
        <v>9</v>
      </c>
      <c r="AO15" s="60">
        <v>7</v>
      </c>
      <c r="AP15" s="60">
        <v>9</v>
      </c>
      <c r="AQ15" s="60">
        <v>7</v>
      </c>
      <c r="AR15" s="60">
        <v>7</v>
      </c>
      <c r="AS15" s="60">
        <v>9</v>
      </c>
      <c r="AT15" s="60">
        <v>3</v>
      </c>
      <c r="AU15" s="60">
        <v>7</v>
      </c>
      <c r="AV15" s="60">
        <v>5</v>
      </c>
      <c r="AW15" s="60">
        <v>3</v>
      </c>
      <c r="AX15" s="60">
        <v>1</v>
      </c>
      <c r="AY15" s="60">
        <v>3</v>
      </c>
      <c r="AZ15" s="60">
        <v>6</v>
      </c>
      <c r="BA15" s="60">
        <v>1</v>
      </c>
      <c r="BB15" s="60">
        <v>1</v>
      </c>
      <c r="BC15" s="29">
        <f t="shared" si="0"/>
        <v>108</v>
      </c>
      <c r="BD15" s="29">
        <f t="shared" si="1"/>
        <v>120</v>
      </c>
      <c r="BE15" s="29">
        <f t="shared" si="2"/>
        <v>102</v>
      </c>
      <c r="BF15" s="29">
        <f t="shared" si="3"/>
        <v>77</v>
      </c>
      <c r="BG15" s="29">
        <f t="shared" si="4"/>
        <v>71</v>
      </c>
      <c r="BH15" s="29">
        <f t="shared" si="5"/>
        <v>55</v>
      </c>
      <c r="BI15" s="29">
        <f t="shared" si="6"/>
        <v>53</v>
      </c>
      <c r="BJ15" s="29">
        <f t="shared" si="7"/>
        <v>42</v>
      </c>
      <c r="BK15" s="29">
        <f t="shared" si="8"/>
        <v>25</v>
      </c>
      <c r="BL15" s="29">
        <f t="shared" si="9"/>
        <v>34</v>
      </c>
      <c r="BM15" s="29">
        <f t="shared" si="10"/>
        <v>26</v>
      </c>
      <c r="BN15" s="29">
        <f t="shared" si="11"/>
        <v>16</v>
      </c>
      <c r="BO15" s="29">
        <f t="shared" si="12"/>
        <v>11</v>
      </c>
      <c r="BP15" s="1"/>
      <c r="BQ15" s="1"/>
      <c r="BR15" s="1"/>
      <c r="BS15" s="1"/>
      <c r="BT15" s="1"/>
      <c r="BU15" s="1"/>
    </row>
    <row r="16" spans="1:73" ht="17.100000000000001" customHeight="1" thickBot="1" x14ac:dyDescent="0.25">
      <c r="A16" s="1"/>
      <c r="B16" s="28" t="s">
        <v>115</v>
      </c>
      <c r="C16" s="29">
        <v>10</v>
      </c>
      <c r="D16" s="29">
        <v>28</v>
      </c>
      <c r="E16" s="29">
        <v>3</v>
      </c>
      <c r="F16" s="29">
        <v>7</v>
      </c>
      <c r="G16" s="29">
        <v>13</v>
      </c>
      <c r="H16" s="29">
        <v>11</v>
      </c>
      <c r="I16" s="29">
        <v>8</v>
      </c>
      <c r="J16" s="29">
        <v>13</v>
      </c>
      <c r="K16" s="29">
        <v>23</v>
      </c>
      <c r="L16" s="29">
        <v>12</v>
      </c>
      <c r="M16" s="29">
        <v>11</v>
      </c>
      <c r="N16" s="29">
        <v>8</v>
      </c>
      <c r="O16" s="29">
        <v>7</v>
      </c>
      <c r="P16" s="29">
        <v>3</v>
      </c>
      <c r="Q16" s="29">
        <v>5</v>
      </c>
      <c r="R16" s="29">
        <v>4</v>
      </c>
      <c r="S16" s="29">
        <v>3</v>
      </c>
      <c r="T16" s="29">
        <v>10</v>
      </c>
      <c r="U16" s="29">
        <v>5</v>
      </c>
      <c r="V16" s="29">
        <v>5</v>
      </c>
      <c r="W16" s="29">
        <v>3</v>
      </c>
      <c r="X16" s="29">
        <v>1</v>
      </c>
      <c r="Y16" s="29">
        <v>0</v>
      </c>
      <c r="Z16" s="29">
        <v>2</v>
      </c>
      <c r="AA16" s="29">
        <v>2</v>
      </c>
      <c r="AB16" s="29">
        <v>3</v>
      </c>
      <c r="AC16" s="29">
        <v>3</v>
      </c>
      <c r="AD16" s="29">
        <v>5</v>
      </c>
      <c r="AE16" s="29">
        <v>0</v>
      </c>
      <c r="AF16" s="29">
        <v>4</v>
      </c>
      <c r="AG16" s="29">
        <v>1</v>
      </c>
      <c r="AH16" s="29">
        <v>1</v>
      </c>
      <c r="AI16" s="60">
        <v>1</v>
      </c>
      <c r="AJ16" s="29">
        <v>1</v>
      </c>
      <c r="AK16" s="29">
        <v>2</v>
      </c>
      <c r="AL16" s="60">
        <v>2</v>
      </c>
      <c r="AM16" s="60">
        <v>3</v>
      </c>
      <c r="AN16" s="60">
        <v>0</v>
      </c>
      <c r="AO16" s="60">
        <v>0</v>
      </c>
      <c r="AP16" s="60">
        <v>5</v>
      </c>
      <c r="AQ16" s="60">
        <v>1</v>
      </c>
      <c r="AR16" s="60">
        <v>1</v>
      </c>
      <c r="AS16" s="60">
        <v>1</v>
      </c>
      <c r="AT16" s="60">
        <v>0</v>
      </c>
      <c r="AU16" s="60">
        <v>1</v>
      </c>
      <c r="AV16" s="60">
        <v>1</v>
      </c>
      <c r="AW16" s="60">
        <v>5</v>
      </c>
      <c r="AX16" s="60">
        <v>3</v>
      </c>
      <c r="AY16" s="60">
        <v>2</v>
      </c>
      <c r="AZ16" s="60">
        <v>0</v>
      </c>
      <c r="BA16" s="60">
        <v>2</v>
      </c>
      <c r="BB16" s="60">
        <v>1</v>
      </c>
      <c r="BC16" s="29">
        <f t="shared" si="0"/>
        <v>48</v>
      </c>
      <c r="BD16" s="29">
        <f t="shared" si="1"/>
        <v>45</v>
      </c>
      <c r="BE16" s="29">
        <f t="shared" si="2"/>
        <v>54</v>
      </c>
      <c r="BF16" s="29">
        <f t="shared" si="3"/>
        <v>19</v>
      </c>
      <c r="BG16" s="29">
        <f t="shared" si="4"/>
        <v>23</v>
      </c>
      <c r="BH16" s="29">
        <f t="shared" si="5"/>
        <v>6</v>
      </c>
      <c r="BI16" s="29">
        <f t="shared" si="6"/>
        <v>13</v>
      </c>
      <c r="BJ16" s="29">
        <f t="shared" si="7"/>
        <v>6</v>
      </c>
      <c r="BK16" s="29">
        <f t="shared" si="8"/>
        <v>6</v>
      </c>
      <c r="BL16" s="29">
        <f t="shared" si="9"/>
        <v>8</v>
      </c>
      <c r="BM16" s="29">
        <f t="shared" si="10"/>
        <v>3</v>
      </c>
      <c r="BN16" s="29">
        <f t="shared" si="11"/>
        <v>10</v>
      </c>
      <c r="BO16" s="29">
        <f t="shared" si="12"/>
        <v>5</v>
      </c>
      <c r="BP16" s="1"/>
      <c r="BQ16" s="1"/>
      <c r="BR16" s="1"/>
      <c r="BS16" s="1"/>
      <c r="BT16" s="1"/>
      <c r="BU16" s="1"/>
    </row>
    <row r="17" spans="1:74" ht="17.100000000000001" customHeight="1" thickBot="1" x14ac:dyDescent="0.25">
      <c r="A17" s="1"/>
      <c r="B17" s="28" t="s">
        <v>116</v>
      </c>
      <c r="C17" s="29">
        <v>57</v>
      </c>
      <c r="D17" s="29">
        <v>54</v>
      </c>
      <c r="E17" s="29">
        <v>14</v>
      </c>
      <c r="F17" s="29">
        <v>15</v>
      </c>
      <c r="G17" s="29">
        <v>20</v>
      </c>
      <c r="H17" s="29">
        <v>18</v>
      </c>
      <c r="I17" s="29">
        <v>28</v>
      </c>
      <c r="J17" s="29">
        <v>24</v>
      </c>
      <c r="K17" s="29">
        <v>31</v>
      </c>
      <c r="L17" s="29">
        <v>29</v>
      </c>
      <c r="M17" s="29">
        <v>18</v>
      </c>
      <c r="N17" s="29">
        <v>25</v>
      </c>
      <c r="O17" s="29">
        <v>5</v>
      </c>
      <c r="P17" s="29">
        <v>12</v>
      </c>
      <c r="Q17" s="29">
        <v>11</v>
      </c>
      <c r="R17" s="29">
        <v>13</v>
      </c>
      <c r="S17" s="29">
        <v>6</v>
      </c>
      <c r="T17" s="29">
        <v>19</v>
      </c>
      <c r="U17" s="29">
        <v>15</v>
      </c>
      <c r="V17" s="29">
        <v>13</v>
      </c>
      <c r="W17" s="29">
        <v>16</v>
      </c>
      <c r="X17" s="29">
        <v>13</v>
      </c>
      <c r="Y17" s="29">
        <v>12</v>
      </c>
      <c r="Z17" s="29">
        <v>12</v>
      </c>
      <c r="AA17" s="29">
        <v>10</v>
      </c>
      <c r="AB17" s="29">
        <v>9</v>
      </c>
      <c r="AC17" s="29">
        <v>4</v>
      </c>
      <c r="AD17" s="29">
        <v>12</v>
      </c>
      <c r="AE17" s="29">
        <v>13</v>
      </c>
      <c r="AF17" s="29">
        <v>19</v>
      </c>
      <c r="AG17" s="29">
        <v>4</v>
      </c>
      <c r="AH17" s="29">
        <v>9</v>
      </c>
      <c r="AI17" s="60">
        <v>10</v>
      </c>
      <c r="AJ17" s="29">
        <v>6</v>
      </c>
      <c r="AK17" s="29">
        <v>5</v>
      </c>
      <c r="AL17" s="60">
        <v>15</v>
      </c>
      <c r="AM17" s="60">
        <v>7</v>
      </c>
      <c r="AN17" s="60">
        <v>5</v>
      </c>
      <c r="AO17" s="60">
        <v>6</v>
      </c>
      <c r="AP17" s="60">
        <v>4</v>
      </c>
      <c r="AQ17" s="60">
        <v>12</v>
      </c>
      <c r="AR17" s="60">
        <v>33</v>
      </c>
      <c r="AS17" s="60">
        <v>3</v>
      </c>
      <c r="AT17" s="60">
        <v>7</v>
      </c>
      <c r="AU17" s="60">
        <v>15</v>
      </c>
      <c r="AV17" s="60">
        <v>3</v>
      </c>
      <c r="AW17" s="60">
        <v>8</v>
      </c>
      <c r="AX17" s="60">
        <v>6</v>
      </c>
      <c r="AY17" s="60">
        <v>3</v>
      </c>
      <c r="AZ17" s="60">
        <v>2</v>
      </c>
      <c r="BA17" s="60">
        <v>2</v>
      </c>
      <c r="BB17" s="60">
        <v>1</v>
      </c>
      <c r="BC17" s="29">
        <f t="shared" si="0"/>
        <v>140</v>
      </c>
      <c r="BD17" s="29">
        <f t="shared" si="1"/>
        <v>90</v>
      </c>
      <c r="BE17" s="29">
        <f t="shared" si="2"/>
        <v>103</v>
      </c>
      <c r="BF17" s="29">
        <f t="shared" si="3"/>
        <v>41</v>
      </c>
      <c r="BG17" s="29">
        <f t="shared" si="4"/>
        <v>53</v>
      </c>
      <c r="BH17" s="29">
        <f t="shared" si="5"/>
        <v>53</v>
      </c>
      <c r="BI17" s="29">
        <f t="shared" si="6"/>
        <v>35</v>
      </c>
      <c r="BJ17" s="29">
        <f t="shared" si="7"/>
        <v>45</v>
      </c>
      <c r="BK17" s="29">
        <f t="shared" si="8"/>
        <v>36</v>
      </c>
      <c r="BL17" s="29">
        <f t="shared" si="9"/>
        <v>22</v>
      </c>
      <c r="BM17" s="29">
        <f t="shared" si="10"/>
        <v>55</v>
      </c>
      <c r="BN17" s="29">
        <f t="shared" si="11"/>
        <v>32</v>
      </c>
      <c r="BO17" s="29">
        <f t="shared" si="12"/>
        <v>8</v>
      </c>
      <c r="BP17" s="1"/>
      <c r="BQ17" s="1"/>
      <c r="BR17" s="1"/>
      <c r="BS17" s="1"/>
      <c r="BT17" s="1"/>
      <c r="BU17" s="1"/>
    </row>
    <row r="18" spans="1:74" ht="17.100000000000001" customHeight="1" thickBot="1" x14ac:dyDescent="0.25">
      <c r="A18" s="1"/>
      <c r="B18" s="28" t="s">
        <v>117</v>
      </c>
      <c r="C18" s="29">
        <v>68</v>
      </c>
      <c r="D18" s="29">
        <v>56</v>
      </c>
      <c r="E18" s="29">
        <v>37</v>
      </c>
      <c r="F18" s="29">
        <v>39</v>
      </c>
      <c r="G18" s="29">
        <v>48</v>
      </c>
      <c r="H18" s="29">
        <v>43</v>
      </c>
      <c r="I18" s="29">
        <v>31</v>
      </c>
      <c r="J18" s="29">
        <v>53</v>
      </c>
      <c r="K18" s="29">
        <v>28</v>
      </c>
      <c r="L18" s="29">
        <v>41</v>
      </c>
      <c r="M18" s="29">
        <v>25</v>
      </c>
      <c r="N18" s="29">
        <v>25</v>
      </c>
      <c r="O18" s="29">
        <v>33</v>
      </c>
      <c r="P18" s="29">
        <v>37</v>
      </c>
      <c r="Q18" s="29">
        <v>12</v>
      </c>
      <c r="R18" s="29">
        <v>30</v>
      </c>
      <c r="S18" s="29">
        <v>24</v>
      </c>
      <c r="T18" s="29">
        <v>55</v>
      </c>
      <c r="U18" s="29">
        <v>25</v>
      </c>
      <c r="V18" s="29">
        <v>10</v>
      </c>
      <c r="W18" s="29">
        <v>14</v>
      </c>
      <c r="X18" s="29">
        <v>21</v>
      </c>
      <c r="Y18" s="29">
        <v>10</v>
      </c>
      <c r="Z18" s="29">
        <v>19</v>
      </c>
      <c r="AA18" s="29">
        <v>10</v>
      </c>
      <c r="AB18" s="29">
        <v>25</v>
      </c>
      <c r="AC18" s="29">
        <v>16</v>
      </c>
      <c r="AD18" s="29">
        <v>16</v>
      </c>
      <c r="AE18" s="29">
        <v>11</v>
      </c>
      <c r="AF18" s="29">
        <v>24</v>
      </c>
      <c r="AG18" s="29">
        <v>16</v>
      </c>
      <c r="AH18" s="29">
        <v>18</v>
      </c>
      <c r="AI18" s="60">
        <v>8</v>
      </c>
      <c r="AJ18" s="29">
        <v>10</v>
      </c>
      <c r="AK18" s="29">
        <v>11</v>
      </c>
      <c r="AL18" s="60">
        <v>34</v>
      </c>
      <c r="AM18" s="60">
        <v>32</v>
      </c>
      <c r="AN18" s="60">
        <v>15</v>
      </c>
      <c r="AO18" s="60">
        <v>11</v>
      </c>
      <c r="AP18" s="60">
        <v>10</v>
      </c>
      <c r="AQ18" s="60">
        <v>18</v>
      </c>
      <c r="AR18" s="60">
        <v>21</v>
      </c>
      <c r="AS18" s="60">
        <v>8</v>
      </c>
      <c r="AT18" s="60">
        <v>22</v>
      </c>
      <c r="AU18" s="60">
        <v>6</v>
      </c>
      <c r="AV18" s="60">
        <v>5</v>
      </c>
      <c r="AW18" s="60">
        <v>4</v>
      </c>
      <c r="AX18" s="60">
        <v>5</v>
      </c>
      <c r="AY18" s="60">
        <v>7</v>
      </c>
      <c r="AZ18" s="60">
        <v>5</v>
      </c>
      <c r="BA18" s="60">
        <v>6</v>
      </c>
      <c r="BB18" s="60">
        <v>4</v>
      </c>
      <c r="BC18" s="29">
        <f t="shared" si="0"/>
        <v>200</v>
      </c>
      <c r="BD18" s="29">
        <f t="shared" si="1"/>
        <v>175</v>
      </c>
      <c r="BE18" s="29">
        <f t="shared" si="2"/>
        <v>119</v>
      </c>
      <c r="BF18" s="29">
        <f t="shared" si="3"/>
        <v>112</v>
      </c>
      <c r="BG18" s="29">
        <f t="shared" si="4"/>
        <v>114</v>
      </c>
      <c r="BH18" s="29">
        <f t="shared" si="5"/>
        <v>64</v>
      </c>
      <c r="BI18" s="29">
        <f t="shared" si="6"/>
        <v>67</v>
      </c>
      <c r="BJ18" s="29">
        <f t="shared" si="7"/>
        <v>69</v>
      </c>
      <c r="BK18" s="29">
        <f t="shared" si="8"/>
        <v>63</v>
      </c>
      <c r="BL18" s="29">
        <f t="shared" si="9"/>
        <v>68</v>
      </c>
      <c r="BM18" s="29">
        <f t="shared" si="10"/>
        <v>69</v>
      </c>
      <c r="BN18" s="29">
        <f t="shared" si="11"/>
        <v>20</v>
      </c>
      <c r="BO18" s="29">
        <f t="shared" si="12"/>
        <v>22</v>
      </c>
      <c r="BP18" s="1"/>
      <c r="BQ18" s="1"/>
      <c r="BR18" s="1"/>
      <c r="BS18" s="1"/>
      <c r="BT18" s="1"/>
      <c r="BU18" s="1"/>
    </row>
    <row r="19" spans="1:74" ht="17.100000000000001" customHeight="1" thickBot="1" x14ac:dyDescent="0.25">
      <c r="A19" s="1"/>
      <c r="B19" s="28" t="s">
        <v>118</v>
      </c>
      <c r="C19" s="29">
        <v>0</v>
      </c>
      <c r="D19" s="29">
        <v>44</v>
      </c>
      <c r="E19" s="29">
        <v>29</v>
      </c>
      <c r="F19" s="29">
        <v>26</v>
      </c>
      <c r="G19" s="29">
        <v>45</v>
      </c>
      <c r="H19" s="29">
        <v>35</v>
      </c>
      <c r="I19" s="29">
        <v>70</v>
      </c>
      <c r="J19" s="29">
        <v>96</v>
      </c>
      <c r="K19" s="29">
        <v>71</v>
      </c>
      <c r="L19" s="29">
        <v>71</v>
      </c>
      <c r="M19" s="29">
        <v>63</v>
      </c>
      <c r="N19" s="29">
        <v>17</v>
      </c>
      <c r="O19" s="29">
        <v>23</v>
      </c>
      <c r="P19" s="29">
        <v>16</v>
      </c>
      <c r="Q19" s="29">
        <v>9</v>
      </c>
      <c r="R19" s="29">
        <v>9</v>
      </c>
      <c r="S19" s="29">
        <v>10</v>
      </c>
      <c r="T19" s="29">
        <v>6</v>
      </c>
      <c r="U19" s="29">
        <v>1</v>
      </c>
      <c r="V19" s="29">
        <v>2</v>
      </c>
      <c r="W19" s="29">
        <v>2</v>
      </c>
      <c r="X19" s="29">
        <v>3</v>
      </c>
      <c r="Y19" s="29">
        <v>3</v>
      </c>
      <c r="Z19" s="29">
        <v>2</v>
      </c>
      <c r="AA19" s="29">
        <v>3</v>
      </c>
      <c r="AB19" s="29">
        <v>14</v>
      </c>
      <c r="AC19" s="29">
        <v>2</v>
      </c>
      <c r="AD19" s="29">
        <v>4</v>
      </c>
      <c r="AE19" s="29">
        <v>5</v>
      </c>
      <c r="AF19" s="29">
        <v>1</v>
      </c>
      <c r="AG19" s="29">
        <v>1</v>
      </c>
      <c r="AH19" s="29">
        <v>2</v>
      </c>
      <c r="AI19" s="60">
        <v>9</v>
      </c>
      <c r="AJ19" s="29">
        <v>4</v>
      </c>
      <c r="AK19" s="29">
        <v>2</v>
      </c>
      <c r="AL19" s="60">
        <v>2</v>
      </c>
      <c r="AM19" s="60">
        <v>6</v>
      </c>
      <c r="AN19" s="60">
        <v>0</v>
      </c>
      <c r="AO19" s="60">
        <v>0</v>
      </c>
      <c r="AP19" s="60">
        <v>2</v>
      </c>
      <c r="AQ19" s="60">
        <v>0</v>
      </c>
      <c r="AR19" s="60">
        <v>3</v>
      </c>
      <c r="AS19" s="60">
        <v>3</v>
      </c>
      <c r="AT19" s="60">
        <v>5</v>
      </c>
      <c r="AU19" s="60">
        <v>1</v>
      </c>
      <c r="AV19" s="60">
        <v>3</v>
      </c>
      <c r="AW19" s="60">
        <v>3</v>
      </c>
      <c r="AX19" s="60">
        <v>0</v>
      </c>
      <c r="AY19" s="60">
        <v>12</v>
      </c>
      <c r="AZ19" s="60">
        <v>1</v>
      </c>
      <c r="BA19" s="60">
        <v>1</v>
      </c>
      <c r="BB19" s="60">
        <v>1</v>
      </c>
      <c r="BC19" s="29">
        <f t="shared" si="0"/>
        <v>99</v>
      </c>
      <c r="BD19" s="29">
        <f t="shared" si="1"/>
        <v>246</v>
      </c>
      <c r="BE19" s="29">
        <f t="shared" si="2"/>
        <v>222</v>
      </c>
      <c r="BF19" s="29">
        <f t="shared" si="3"/>
        <v>57</v>
      </c>
      <c r="BG19" s="29">
        <f t="shared" si="4"/>
        <v>19</v>
      </c>
      <c r="BH19" s="29">
        <f t="shared" si="5"/>
        <v>10</v>
      </c>
      <c r="BI19" s="29">
        <f t="shared" si="6"/>
        <v>23</v>
      </c>
      <c r="BJ19" s="29">
        <f t="shared" si="7"/>
        <v>9</v>
      </c>
      <c r="BK19" s="29">
        <f t="shared" si="8"/>
        <v>17</v>
      </c>
      <c r="BL19" s="29">
        <f t="shared" si="9"/>
        <v>8</v>
      </c>
      <c r="BM19" s="29">
        <f t="shared" si="10"/>
        <v>11</v>
      </c>
      <c r="BN19" s="29">
        <f t="shared" si="11"/>
        <v>7</v>
      </c>
      <c r="BO19" s="29">
        <f t="shared" si="12"/>
        <v>15</v>
      </c>
      <c r="BP19" s="1"/>
      <c r="BQ19" s="1"/>
      <c r="BR19" s="1"/>
      <c r="BS19" s="1"/>
      <c r="BT19" s="1"/>
      <c r="BU19" s="1"/>
    </row>
    <row r="20" spans="1:74" ht="17.100000000000001" customHeight="1" thickBot="1" x14ac:dyDescent="0.25">
      <c r="A20" s="1"/>
      <c r="B20" s="28" t="s">
        <v>119</v>
      </c>
      <c r="C20" s="29">
        <v>6</v>
      </c>
      <c r="D20" s="29">
        <v>15</v>
      </c>
      <c r="E20" s="29">
        <v>5</v>
      </c>
      <c r="F20" s="29">
        <v>9</v>
      </c>
      <c r="G20" s="29">
        <v>11</v>
      </c>
      <c r="H20" s="29">
        <v>6</v>
      </c>
      <c r="I20" s="29">
        <v>9</v>
      </c>
      <c r="J20" s="29">
        <v>10</v>
      </c>
      <c r="K20" s="29">
        <v>9</v>
      </c>
      <c r="L20" s="29">
        <v>8</v>
      </c>
      <c r="M20" s="29">
        <v>1</v>
      </c>
      <c r="N20" s="29">
        <v>5</v>
      </c>
      <c r="O20" s="29">
        <v>5</v>
      </c>
      <c r="P20" s="29">
        <v>2</v>
      </c>
      <c r="Q20" s="29">
        <v>3</v>
      </c>
      <c r="R20" s="29">
        <v>7</v>
      </c>
      <c r="S20" s="29">
        <v>3</v>
      </c>
      <c r="T20" s="29">
        <v>1</v>
      </c>
      <c r="U20" s="29">
        <v>0</v>
      </c>
      <c r="V20" s="29">
        <v>2</v>
      </c>
      <c r="W20" s="29">
        <v>2</v>
      </c>
      <c r="X20" s="29">
        <v>3</v>
      </c>
      <c r="Y20" s="29">
        <v>2</v>
      </c>
      <c r="Z20" s="29">
        <v>3</v>
      </c>
      <c r="AA20" s="29">
        <v>1</v>
      </c>
      <c r="AB20" s="29">
        <v>15</v>
      </c>
      <c r="AC20" s="29">
        <v>2</v>
      </c>
      <c r="AD20" s="29">
        <v>2</v>
      </c>
      <c r="AE20" s="29">
        <v>1</v>
      </c>
      <c r="AF20" s="29">
        <v>1</v>
      </c>
      <c r="AG20" s="29">
        <v>3</v>
      </c>
      <c r="AH20" s="29">
        <v>3</v>
      </c>
      <c r="AI20" s="60">
        <v>2</v>
      </c>
      <c r="AJ20" s="29">
        <v>2</v>
      </c>
      <c r="AK20" s="29">
        <v>0</v>
      </c>
      <c r="AL20" s="60">
        <v>0</v>
      </c>
      <c r="AM20" s="60">
        <v>3</v>
      </c>
      <c r="AN20" s="60">
        <v>0</v>
      </c>
      <c r="AO20" s="60">
        <v>1</v>
      </c>
      <c r="AP20" s="60">
        <v>1</v>
      </c>
      <c r="AQ20" s="60">
        <v>5</v>
      </c>
      <c r="AR20" s="60">
        <v>1</v>
      </c>
      <c r="AS20" s="60">
        <v>0</v>
      </c>
      <c r="AT20" s="60">
        <v>0</v>
      </c>
      <c r="AU20" s="60">
        <v>2</v>
      </c>
      <c r="AV20" s="60">
        <v>0</v>
      </c>
      <c r="AW20" s="60">
        <v>1</v>
      </c>
      <c r="AX20" s="60">
        <v>2</v>
      </c>
      <c r="AY20" s="60">
        <v>1</v>
      </c>
      <c r="AZ20" s="60">
        <v>2</v>
      </c>
      <c r="BA20" s="60">
        <v>0</v>
      </c>
      <c r="BB20" s="60">
        <v>0</v>
      </c>
      <c r="BC20" s="29">
        <f t="shared" si="0"/>
        <v>35</v>
      </c>
      <c r="BD20" s="29">
        <f t="shared" si="1"/>
        <v>36</v>
      </c>
      <c r="BE20" s="29">
        <f t="shared" si="2"/>
        <v>23</v>
      </c>
      <c r="BF20" s="29">
        <f t="shared" si="3"/>
        <v>17</v>
      </c>
      <c r="BG20" s="29">
        <f t="shared" si="4"/>
        <v>6</v>
      </c>
      <c r="BH20" s="29">
        <f t="shared" si="5"/>
        <v>10</v>
      </c>
      <c r="BI20" s="29">
        <f t="shared" si="6"/>
        <v>20</v>
      </c>
      <c r="BJ20" s="29">
        <f t="shared" si="7"/>
        <v>8</v>
      </c>
      <c r="BK20" s="29">
        <f t="shared" si="8"/>
        <v>4</v>
      </c>
      <c r="BL20" s="29">
        <f t="shared" si="9"/>
        <v>5</v>
      </c>
      <c r="BM20" s="29">
        <f t="shared" si="10"/>
        <v>6</v>
      </c>
      <c r="BN20" s="29">
        <f t="shared" si="11"/>
        <v>5</v>
      </c>
      <c r="BO20" s="29">
        <f t="shared" si="12"/>
        <v>3</v>
      </c>
      <c r="BP20" s="1"/>
      <c r="BQ20" s="1"/>
      <c r="BR20" s="1"/>
      <c r="BS20" s="1"/>
      <c r="BT20" s="1"/>
      <c r="BU20" s="1"/>
    </row>
    <row r="21" spans="1:74" ht="17.100000000000001" customHeight="1" thickBot="1" x14ac:dyDescent="0.25">
      <c r="A21" s="1"/>
      <c r="B21" s="28" t="s">
        <v>120</v>
      </c>
      <c r="C21" s="29">
        <v>23</v>
      </c>
      <c r="D21" s="29">
        <v>25</v>
      </c>
      <c r="E21" s="29">
        <v>15</v>
      </c>
      <c r="F21" s="29">
        <v>12</v>
      </c>
      <c r="G21" s="29">
        <v>10</v>
      </c>
      <c r="H21" s="29">
        <v>12</v>
      </c>
      <c r="I21" s="29">
        <v>6</v>
      </c>
      <c r="J21" s="29">
        <v>9</v>
      </c>
      <c r="K21" s="29">
        <v>15</v>
      </c>
      <c r="L21" s="29">
        <v>8</v>
      </c>
      <c r="M21" s="29">
        <v>6</v>
      </c>
      <c r="N21" s="29">
        <v>4</v>
      </c>
      <c r="O21" s="29">
        <v>11</v>
      </c>
      <c r="P21" s="29">
        <v>5</v>
      </c>
      <c r="Q21" s="29">
        <v>4</v>
      </c>
      <c r="R21" s="29">
        <v>9</v>
      </c>
      <c r="S21" s="29">
        <v>2</v>
      </c>
      <c r="T21" s="29">
        <v>1</v>
      </c>
      <c r="U21" s="29">
        <v>4</v>
      </c>
      <c r="V21" s="29">
        <v>3</v>
      </c>
      <c r="W21" s="29">
        <v>6</v>
      </c>
      <c r="X21" s="29">
        <v>3</v>
      </c>
      <c r="Y21" s="29">
        <v>0</v>
      </c>
      <c r="Z21" s="29">
        <v>6</v>
      </c>
      <c r="AA21" s="29">
        <v>4</v>
      </c>
      <c r="AB21" s="29">
        <v>3</v>
      </c>
      <c r="AC21" s="29">
        <v>2</v>
      </c>
      <c r="AD21" s="29">
        <v>3</v>
      </c>
      <c r="AE21" s="29">
        <v>13</v>
      </c>
      <c r="AF21" s="29">
        <v>8</v>
      </c>
      <c r="AG21" s="29">
        <v>1</v>
      </c>
      <c r="AH21" s="29">
        <v>4</v>
      </c>
      <c r="AI21" s="60">
        <v>5</v>
      </c>
      <c r="AJ21" s="29">
        <v>2</v>
      </c>
      <c r="AK21" s="29">
        <v>0</v>
      </c>
      <c r="AL21" s="60">
        <v>3</v>
      </c>
      <c r="AM21" s="60">
        <v>2</v>
      </c>
      <c r="AN21" s="60">
        <v>2</v>
      </c>
      <c r="AO21" s="60">
        <v>0</v>
      </c>
      <c r="AP21" s="60">
        <v>1</v>
      </c>
      <c r="AQ21" s="60">
        <v>10</v>
      </c>
      <c r="AR21" s="60">
        <v>1</v>
      </c>
      <c r="AS21" s="60">
        <v>5</v>
      </c>
      <c r="AT21" s="60">
        <v>3</v>
      </c>
      <c r="AU21" s="60">
        <v>2</v>
      </c>
      <c r="AV21" s="60">
        <v>1</v>
      </c>
      <c r="AW21" s="60">
        <v>8</v>
      </c>
      <c r="AX21" s="60">
        <v>0</v>
      </c>
      <c r="AY21" s="60">
        <v>0</v>
      </c>
      <c r="AZ21" s="60">
        <v>3</v>
      </c>
      <c r="BA21" s="60">
        <v>7</v>
      </c>
      <c r="BB21" s="60">
        <v>1</v>
      </c>
      <c r="BC21" s="29">
        <f t="shared" si="0"/>
        <v>75</v>
      </c>
      <c r="BD21" s="29">
        <f t="shared" si="1"/>
        <v>37</v>
      </c>
      <c r="BE21" s="29">
        <f t="shared" si="2"/>
        <v>33</v>
      </c>
      <c r="BF21" s="29">
        <f t="shared" si="3"/>
        <v>29</v>
      </c>
      <c r="BG21" s="29">
        <f t="shared" si="4"/>
        <v>10</v>
      </c>
      <c r="BH21" s="29">
        <f t="shared" si="5"/>
        <v>15</v>
      </c>
      <c r="BI21" s="29">
        <f t="shared" si="6"/>
        <v>12</v>
      </c>
      <c r="BJ21" s="29">
        <f t="shared" si="7"/>
        <v>26</v>
      </c>
      <c r="BK21" s="29">
        <f t="shared" si="8"/>
        <v>10</v>
      </c>
      <c r="BL21" s="29">
        <f t="shared" si="9"/>
        <v>5</v>
      </c>
      <c r="BM21" s="29">
        <f t="shared" si="10"/>
        <v>19</v>
      </c>
      <c r="BN21" s="29">
        <f t="shared" si="11"/>
        <v>11</v>
      </c>
      <c r="BO21" s="29">
        <f t="shared" si="12"/>
        <v>11</v>
      </c>
      <c r="BP21" s="1"/>
      <c r="BQ21" s="1"/>
      <c r="BR21" s="1"/>
      <c r="BS21" s="1"/>
      <c r="BT21" s="1"/>
      <c r="BU21" s="1"/>
    </row>
    <row r="22" spans="1:74" ht="17.100000000000001" customHeight="1" thickBot="1" x14ac:dyDescent="0.25">
      <c r="A22" s="1"/>
      <c r="B22" s="28" t="s">
        <v>121</v>
      </c>
      <c r="C22" s="29">
        <v>1</v>
      </c>
      <c r="D22" s="29">
        <v>2</v>
      </c>
      <c r="E22" s="29">
        <v>1</v>
      </c>
      <c r="F22" s="29">
        <v>0</v>
      </c>
      <c r="G22" s="29">
        <v>2</v>
      </c>
      <c r="H22" s="29">
        <v>0</v>
      </c>
      <c r="I22" s="29">
        <v>1</v>
      </c>
      <c r="J22" s="29">
        <v>3</v>
      </c>
      <c r="K22" s="29">
        <v>3</v>
      </c>
      <c r="L22" s="29">
        <v>3</v>
      </c>
      <c r="M22" s="29">
        <v>1</v>
      </c>
      <c r="N22" s="29">
        <v>3</v>
      </c>
      <c r="O22" s="29">
        <v>3</v>
      </c>
      <c r="P22" s="29">
        <v>1</v>
      </c>
      <c r="Q22" s="29">
        <v>0</v>
      </c>
      <c r="R22" s="29">
        <v>4</v>
      </c>
      <c r="S22" s="29">
        <v>0</v>
      </c>
      <c r="T22" s="29">
        <v>2</v>
      </c>
      <c r="U22" s="29">
        <v>0</v>
      </c>
      <c r="V22" s="29">
        <v>1</v>
      </c>
      <c r="W22" s="29">
        <v>2</v>
      </c>
      <c r="X22" s="29">
        <v>1</v>
      </c>
      <c r="Y22" s="29">
        <v>0</v>
      </c>
      <c r="Z22" s="29">
        <v>0</v>
      </c>
      <c r="AA22" s="29">
        <v>0</v>
      </c>
      <c r="AB22" s="29">
        <v>0</v>
      </c>
      <c r="AC22" s="29">
        <v>0</v>
      </c>
      <c r="AD22" s="29">
        <v>0</v>
      </c>
      <c r="AE22" s="29">
        <v>1</v>
      </c>
      <c r="AF22" s="29">
        <v>1</v>
      </c>
      <c r="AG22" s="29">
        <v>0</v>
      </c>
      <c r="AH22" s="29">
        <v>0</v>
      </c>
      <c r="AI22" s="60">
        <v>0</v>
      </c>
      <c r="AJ22" s="29">
        <v>0</v>
      </c>
      <c r="AK22" s="29">
        <v>1</v>
      </c>
      <c r="AL22" s="60">
        <v>1</v>
      </c>
      <c r="AM22" s="60">
        <v>0</v>
      </c>
      <c r="AN22" s="60">
        <v>1</v>
      </c>
      <c r="AO22" s="60">
        <v>0</v>
      </c>
      <c r="AP22" s="60">
        <v>0</v>
      </c>
      <c r="AQ22" s="60">
        <v>4</v>
      </c>
      <c r="AR22" s="60">
        <v>0</v>
      </c>
      <c r="AS22" s="60">
        <v>0</v>
      </c>
      <c r="AT22" s="60">
        <v>0</v>
      </c>
      <c r="AU22" s="60">
        <v>0</v>
      </c>
      <c r="AV22" s="60">
        <v>1</v>
      </c>
      <c r="AW22" s="60">
        <v>0</v>
      </c>
      <c r="AX22" s="60">
        <v>0</v>
      </c>
      <c r="AY22" s="60">
        <v>0</v>
      </c>
      <c r="AZ22" s="60">
        <v>0</v>
      </c>
      <c r="BA22" s="60">
        <v>0</v>
      </c>
      <c r="BB22" s="60">
        <v>1</v>
      </c>
      <c r="BC22" s="29">
        <f t="shared" si="0"/>
        <v>4</v>
      </c>
      <c r="BD22" s="29">
        <f t="shared" si="1"/>
        <v>6</v>
      </c>
      <c r="BE22" s="29">
        <f t="shared" si="2"/>
        <v>10</v>
      </c>
      <c r="BF22" s="29">
        <f t="shared" si="3"/>
        <v>8</v>
      </c>
      <c r="BG22" s="29">
        <f t="shared" si="4"/>
        <v>3</v>
      </c>
      <c r="BH22" s="29">
        <f t="shared" si="5"/>
        <v>3</v>
      </c>
      <c r="BI22" s="29">
        <f t="shared" si="6"/>
        <v>0</v>
      </c>
      <c r="BJ22" s="29">
        <f t="shared" si="7"/>
        <v>2</v>
      </c>
      <c r="BK22" s="29">
        <f t="shared" si="8"/>
        <v>2</v>
      </c>
      <c r="BL22" s="29">
        <f t="shared" si="9"/>
        <v>1</v>
      </c>
      <c r="BM22" s="29">
        <f t="shared" si="10"/>
        <v>4</v>
      </c>
      <c r="BN22" s="29">
        <f t="shared" si="11"/>
        <v>1</v>
      </c>
      <c r="BO22" s="29">
        <f t="shared" si="12"/>
        <v>1</v>
      </c>
      <c r="BP22" s="1"/>
      <c r="BQ22" s="1"/>
      <c r="BR22" s="1"/>
      <c r="BS22" s="1"/>
      <c r="BT22" s="1"/>
      <c r="BU22" s="1"/>
    </row>
    <row r="23" spans="1:74" ht="17.100000000000001" customHeight="1" thickBot="1" x14ac:dyDescent="0.25">
      <c r="A23" s="1"/>
      <c r="B23" s="50" t="s">
        <v>122</v>
      </c>
      <c r="C23" s="48">
        <v>439</v>
      </c>
      <c r="D23" s="48">
        <v>548</v>
      </c>
      <c r="E23" s="48">
        <v>303</v>
      </c>
      <c r="F23" s="49">
        <f t="shared" ref="F23:K23" si="13">SUM(F6:F22)</f>
        <v>400</v>
      </c>
      <c r="G23" s="48">
        <f t="shared" si="13"/>
        <v>422</v>
      </c>
      <c r="H23" s="48">
        <f t="shared" si="13"/>
        <v>406</v>
      </c>
      <c r="I23" s="48">
        <f t="shared" si="13"/>
        <v>340</v>
      </c>
      <c r="J23" s="49">
        <f t="shared" si="13"/>
        <v>445</v>
      </c>
      <c r="K23" s="48">
        <f t="shared" si="13"/>
        <v>468</v>
      </c>
      <c r="L23" s="48">
        <f t="shared" ref="L23:Q23" si="14">SUM(L6:L22)</f>
        <v>401</v>
      </c>
      <c r="M23" s="48">
        <f t="shared" si="14"/>
        <v>336</v>
      </c>
      <c r="N23" s="49">
        <f t="shared" si="14"/>
        <v>283</v>
      </c>
      <c r="O23" s="48">
        <f t="shared" si="14"/>
        <v>317</v>
      </c>
      <c r="P23" s="48">
        <f t="shared" si="14"/>
        <v>305</v>
      </c>
      <c r="Q23" s="48">
        <f t="shared" si="14"/>
        <v>155</v>
      </c>
      <c r="R23" s="49">
        <f t="shared" ref="R23:W23" si="15">SUM(R6:R22)</f>
        <v>242</v>
      </c>
      <c r="S23" s="48">
        <f t="shared" si="15"/>
        <v>215</v>
      </c>
      <c r="T23" s="48">
        <f t="shared" si="15"/>
        <v>245</v>
      </c>
      <c r="U23" s="48">
        <f t="shared" si="15"/>
        <v>147</v>
      </c>
      <c r="V23" s="49">
        <f t="shared" si="15"/>
        <v>142</v>
      </c>
      <c r="W23" s="48">
        <f t="shared" si="15"/>
        <v>191</v>
      </c>
      <c r="X23" s="48">
        <f>SUM(X6:X22)</f>
        <v>137</v>
      </c>
      <c r="Y23" s="48">
        <v>112</v>
      </c>
      <c r="Z23" s="49">
        <f t="shared" ref="Z23:AE23" si="16">SUM(Z6:Z22)</f>
        <v>138</v>
      </c>
      <c r="AA23" s="48">
        <f t="shared" si="16"/>
        <v>137</v>
      </c>
      <c r="AB23" s="48">
        <f t="shared" si="16"/>
        <v>184</v>
      </c>
      <c r="AC23" s="48">
        <f t="shared" si="16"/>
        <v>87</v>
      </c>
      <c r="AD23" s="49">
        <f t="shared" si="16"/>
        <v>100</v>
      </c>
      <c r="AE23" s="48">
        <f t="shared" si="16"/>
        <v>120</v>
      </c>
      <c r="AF23" s="48">
        <f t="shared" ref="AF23:AK23" si="17">SUM(AF6:AF22)</f>
        <v>138</v>
      </c>
      <c r="AG23" s="48">
        <f t="shared" si="17"/>
        <v>82</v>
      </c>
      <c r="AH23" s="48">
        <f t="shared" si="17"/>
        <v>98</v>
      </c>
      <c r="AI23" s="48">
        <f t="shared" si="17"/>
        <v>94</v>
      </c>
      <c r="AJ23" s="48">
        <f t="shared" si="17"/>
        <v>48</v>
      </c>
      <c r="AK23" s="48">
        <f t="shared" si="17"/>
        <v>62</v>
      </c>
      <c r="AL23" s="48">
        <f t="shared" ref="AL23:AQ23" si="18">SUM(AL6:AL22)</f>
        <v>129</v>
      </c>
      <c r="AM23" s="48">
        <f t="shared" si="18"/>
        <v>111</v>
      </c>
      <c r="AN23" s="48">
        <f t="shared" si="18"/>
        <v>104</v>
      </c>
      <c r="AO23" s="48">
        <f t="shared" si="18"/>
        <v>77</v>
      </c>
      <c r="AP23" s="48">
        <f t="shared" si="18"/>
        <v>103</v>
      </c>
      <c r="AQ23" s="48">
        <f t="shared" si="18"/>
        <v>121</v>
      </c>
      <c r="AR23" s="48">
        <f t="shared" ref="AR23:AW23" si="19">SUM(AR6:AR22)</f>
        <v>133</v>
      </c>
      <c r="AS23" s="48">
        <f t="shared" si="19"/>
        <v>60</v>
      </c>
      <c r="AT23" s="48">
        <f t="shared" si="19"/>
        <v>78</v>
      </c>
      <c r="AU23" s="48">
        <f t="shared" si="19"/>
        <v>62</v>
      </c>
      <c r="AV23" s="48">
        <f t="shared" si="19"/>
        <v>48</v>
      </c>
      <c r="AW23" s="48">
        <f t="shared" si="19"/>
        <v>53</v>
      </c>
      <c r="AX23" s="48">
        <v>35</v>
      </c>
      <c r="AY23" s="48">
        <v>45</v>
      </c>
      <c r="AZ23" s="48">
        <v>34</v>
      </c>
      <c r="BA23" s="48">
        <v>45</v>
      </c>
      <c r="BB23" s="48">
        <v>32</v>
      </c>
      <c r="BC23" s="48">
        <f t="shared" si="0"/>
        <v>1690</v>
      </c>
      <c r="BD23" s="48">
        <f t="shared" si="1"/>
        <v>1613</v>
      </c>
      <c r="BE23" s="48">
        <f t="shared" si="2"/>
        <v>1488</v>
      </c>
      <c r="BF23" s="48">
        <f t="shared" si="3"/>
        <v>1019</v>
      </c>
      <c r="BG23" s="48">
        <f t="shared" si="4"/>
        <v>749</v>
      </c>
      <c r="BH23" s="48">
        <f t="shared" si="5"/>
        <v>578</v>
      </c>
      <c r="BI23" s="48">
        <f t="shared" si="6"/>
        <v>508</v>
      </c>
      <c r="BJ23" s="48">
        <f t="shared" si="7"/>
        <v>438</v>
      </c>
      <c r="BK23" s="48">
        <f t="shared" si="8"/>
        <v>333</v>
      </c>
      <c r="BL23" s="48">
        <f t="shared" si="9"/>
        <v>395</v>
      </c>
      <c r="BM23" s="48">
        <f t="shared" si="10"/>
        <v>392</v>
      </c>
      <c r="BN23" s="48">
        <f t="shared" si="11"/>
        <v>198</v>
      </c>
      <c r="BO23" s="48">
        <f t="shared" si="12"/>
        <v>156</v>
      </c>
      <c r="BP23" s="1"/>
      <c r="BQ23" s="1"/>
      <c r="BR23" s="1"/>
      <c r="BS23" s="1"/>
      <c r="BT23" s="1"/>
      <c r="BU23" s="1"/>
    </row>
    <row r="24" spans="1:74"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74" ht="33" customHeight="1" x14ac:dyDescent="0.2">
      <c r="A25" s="1"/>
      <c r="B25" s="74"/>
      <c r="C25" s="74"/>
      <c r="D25" s="74"/>
      <c r="E25" s="74"/>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7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74" ht="36" customHeight="1" x14ac:dyDescent="0.2">
      <c r="A27" s="1"/>
      <c r="B27" s="1"/>
      <c r="C27" s="27" t="s">
        <v>215</v>
      </c>
      <c r="D27" s="27" t="s">
        <v>166</v>
      </c>
      <c r="E27" s="27" t="s">
        <v>167</v>
      </c>
      <c r="F27" s="52" t="s">
        <v>168</v>
      </c>
      <c r="G27" s="27" t="s">
        <v>169</v>
      </c>
      <c r="H27" s="27" t="s">
        <v>170</v>
      </c>
      <c r="I27" s="27" t="s">
        <v>216</v>
      </c>
      <c r="J27" s="52" t="s">
        <v>217</v>
      </c>
      <c r="K27" s="27" t="s">
        <v>218</v>
      </c>
      <c r="L27" s="27" t="s">
        <v>219</v>
      </c>
      <c r="M27" s="27" t="s">
        <v>220</v>
      </c>
      <c r="N27" s="52" t="s">
        <v>221</v>
      </c>
      <c r="O27" s="27" t="s">
        <v>222</v>
      </c>
      <c r="P27" s="27" t="s">
        <v>223</v>
      </c>
      <c r="Q27" s="27" t="s">
        <v>224</v>
      </c>
      <c r="R27" s="52" t="s">
        <v>225</v>
      </c>
      <c r="S27" s="27" t="s">
        <v>226</v>
      </c>
      <c r="T27" s="27" t="s">
        <v>227</v>
      </c>
      <c r="U27" s="27" t="s">
        <v>228</v>
      </c>
      <c r="V27" s="52" t="s">
        <v>229</v>
      </c>
      <c r="W27" s="27" t="s">
        <v>230</v>
      </c>
      <c r="X27" s="27" t="s">
        <v>231</v>
      </c>
      <c r="Y27" s="27" t="s">
        <v>232</v>
      </c>
      <c r="Z27" s="52" t="s">
        <v>233</v>
      </c>
      <c r="AA27" s="27" t="s">
        <v>234</v>
      </c>
      <c r="AB27" s="27" t="s">
        <v>235</v>
      </c>
      <c r="AC27" s="27" t="s">
        <v>236</v>
      </c>
      <c r="AD27" s="52" t="s">
        <v>237</v>
      </c>
      <c r="AE27" s="27" t="s">
        <v>238</v>
      </c>
      <c r="AF27" s="27" t="s">
        <v>239</v>
      </c>
      <c r="AG27" s="27" t="s">
        <v>240</v>
      </c>
      <c r="AH27" s="52" t="s">
        <v>241</v>
      </c>
      <c r="AI27" s="27" t="s">
        <v>242</v>
      </c>
      <c r="AJ27" s="27" t="s">
        <v>243</v>
      </c>
      <c r="AK27" s="27" t="s">
        <v>244</v>
      </c>
      <c r="AL27" s="52" t="s">
        <v>245</v>
      </c>
      <c r="AM27" s="27" t="s">
        <v>246</v>
      </c>
      <c r="AN27" s="27" t="s">
        <v>247</v>
      </c>
      <c r="AO27" s="27" t="s">
        <v>248</v>
      </c>
      <c r="AP27" s="52" t="s">
        <v>249</v>
      </c>
      <c r="AQ27" s="27" t="s">
        <v>258</v>
      </c>
      <c r="AR27" s="27" t="s">
        <v>262</v>
      </c>
      <c r="AS27" s="27" t="s">
        <v>264</v>
      </c>
      <c r="AT27" s="52" t="s">
        <v>273</v>
      </c>
      <c r="AU27" s="27" t="s">
        <v>282</v>
      </c>
      <c r="AV27" s="27" t="s">
        <v>286</v>
      </c>
      <c r="AW27" s="27" t="s">
        <v>290</v>
      </c>
      <c r="AX27" s="52" t="s">
        <v>299</v>
      </c>
      <c r="AY27" s="27" t="s">
        <v>206</v>
      </c>
      <c r="AZ27" s="27" t="s">
        <v>207</v>
      </c>
      <c r="BA27" s="27" t="s">
        <v>208</v>
      </c>
      <c r="BB27" s="27" t="s">
        <v>209</v>
      </c>
      <c r="BC27" s="27" t="s">
        <v>210</v>
      </c>
      <c r="BD27" s="27" t="s">
        <v>211</v>
      </c>
      <c r="BE27" s="27" t="s">
        <v>212</v>
      </c>
      <c r="BF27" s="27" t="s">
        <v>213</v>
      </c>
      <c r="BG27" s="27" t="s">
        <v>214</v>
      </c>
      <c r="BH27" s="27" t="s">
        <v>127</v>
      </c>
      <c r="BI27" s="27" t="s">
        <v>269</v>
      </c>
      <c r="BJ27" s="27" t="s">
        <v>295</v>
      </c>
      <c r="BK27" s="1"/>
      <c r="BL27" s="1"/>
      <c r="BM27" s="1"/>
      <c r="BN27" s="1"/>
      <c r="BO27" s="1"/>
      <c r="BP27" s="1"/>
      <c r="BQ27" s="1"/>
      <c r="BR27" s="1"/>
      <c r="BS27" s="1"/>
      <c r="BT27" s="1"/>
      <c r="BU27" s="1"/>
      <c r="BV27" s="1"/>
    </row>
    <row r="28" spans="1:74" ht="17.100000000000001" customHeight="1" thickBot="1" x14ac:dyDescent="0.25">
      <c r="A28" s="1"/>
      <c r="B28" s="28" t="s">
        <v>105</v>
      </c>
      <c r="C28" s="30">
        <f t="shared" ref="C28:P28" si="20">+(G6-C6)/C6</f>
        <v>-0.19047619047619047</v>
      </c>
      <c r="D28" s="30">
        <f t="shared" si="20"/>
        <v>-4.3956043956043959E-2</v>
      </c>
      <c r="E28" s="30">
        <f t="shared" si="20"/>
        <v>0.1276595744680851</v>
      </c>
      <c r="F28" s="30">
        <f t="shared" si="20"/>
        <v>-0.11940298507462686</v>
      </c>
      <c r="G28" s="30">
        <f t="shared" si="20"/>
        <v>0.45098039215686275</v>
      </c>
      <c r="H28" s="30">
        <f t="shared" si="20"/>
        <v>-0.25287356321839083</v>
      </c>
      <c r="I28" s="30">
        <f t="shared" si="20"/>
        <v>-0.24528301886792453</v>
      </c>
      <c r="J28" s="30">
        <f t="shared" si="20"/>
        <v>-0.11864406779661017</v>
      </c>
      <c r="K28" s="30">
        <f t="shared" si="20"/>
        <v>-0.40540540540540543</v>
      </c>
      <c r="L28" s="30">
        <f t="shared" si="20"/>
        <v>0.13846153846153847</v>
      </c>
      <c r="M28" s="30">
        <f t="shared" si="20"/>
        <v>-0.1</v>
      </c>
      <c r="N28" s="30">
        <f t="shared" si="20"/>
        <v>9.6153846153846159E-2</v>
      </c>
      <c r="O28" s="30">
        <f t="shared" si="20"/>
        <v>9.0909090909090912E-2</v>
      </c>
      <c r="P28" s="30">
        <f t="shared" si="20"/>
        <v>-0.29729729729729731</v>
      </c>
      <c r="Q28" s="30">
        <f t="shared" ref="Q28:AD43" si="21">+(U6-Q6)/Q6</f>
        <v>-2.7777777777777776E-2</v>
      </c>
      <c r="R28" s="30">
        <f t="shared" si="21"/>
        <v>-0.70175438596491224</v>
      </c>
      <c r="S28" s="30">
        <f t="shared" si="21"/>
        <v>-0.10416666666666667</v>
      </c>
      <c r="T28" s="30">
        <f t="shared" si="21"/>
        <v>-0.57692307692307687</v>
      </c>
      <c r="U28" s="30">
        <f t="shared" si="21"/>
        <v>-8.5714285714285715E-2</v>
      </c>
      <c r="V28" s="30">
        <f t="shared" si="21"/>
        <v>0.76470588235294112</v>
      </c>
      <c r="W28" s="30">
        <f t="shared" si="21"/>
        <v>-0.30232558139534882</v>
      </c>
      <c r="X28" s="30">
        <f t="shared" si="21"/>
        <v>1.0454545454545454</v>
      </c>
      <c r="Y28" s="30">
        <f t="shared" si="21"/>
        <v>-0.71875</v>
      </c>
      <c r="Z28" s="30">
        <f t="shared" si="21"/>
        <v>-0.3</v>
      </c>
      <c r="AA28" s="30">
        <f t="shared" si="21"/>
        <v>-0.56666666666666665</v>
      </c>
      <c r="AB28" s="30">
        <f t="shared" si="21"/>
        <v>-0.6</v>
      </c>
      <c r="AC28" s="30">
        <f t="shared" si="21"/>
        <v>0.1111111111111111</v>
      </c>
      <c r="AD28" s="30">
        <f t="shared" si="21"/>
        <v>-0.33333333333333331</v>
      </c>
      <c r="AE28" s="30">
        <f t="shared" ref="AE28:AI43" si="22">+(AI6-AE6)/AE6</f>
        <v>0.23076923076923078</v>
      </c>
      <c r="AF28" s="30">
        <f t="shared" si="22"/>
        <v>-0.33333333333333331</v>
      </c>
      <c r="AG28" s="30">
        <f t="shared" si="22"/>
        <v>0.8</v>
      </c>
      <c r="AH28" s="30">
        <f t="shared" si="22"/>
        <v>0.5714285714285714</v>
      </c>
      <c r="AI28" s="30">
        <f t="shared" si="22"/>
        <v>0.25</v>
      </c>
      <c r="AJ28" s="30">
        <f t="shared" ref="AJ28:AX45" si="23">IF(AJ6&gt;0,(AN6-AJ6)/AJ6,"-")</f>
        <v>1.25</v>
      </c>
      <c r="AK28" s="30">
        <f t="shared" si="23"/>
        <v>0.22222222222222221</v>
      </c>
      <c r="AL28" s="30">
        <f t="shared" si="23"/>
        <v>-0.36363636363636365</v>
      </c>
      <c r="AM28" s="30">
        <f t="shared" si="23"/>
        <v>-0.05</v>
      </c>
      <c r="AN28" s="30">
        <f t="shared" si="23"/>
        <v>-0.25925925925925924</v>
      </c>
      <c r="AO28" s="30">
        <f t="shared" si="23"/>
        <v>-0.5</v>
      </c>
      <c r="AP28" s="30">
        <f t="shared" si="23"/>
        <v>0.8571428571428571</v>
      </c>
      <c r="AQ28" s="30">
        <f t="shared" si="23"/>
        <v>-0.31578947368421051</v>
      </c>
      <c r="AR28" s="30">
        <f t="shared" si="23"/>
        <v>-0.3</v>
      </c>
      <c r="AS28" s="30">
        <f t="shared" si="23"/>
        <v>-0.36363636363636365</v>
      </c>
      <c r="AT28" s="30">
        <f t="shared" si="23"/>
        <v>-0.88461538461538458</v>
      </c>
      <c r="AU28" s="30">
        <f t="shared" si="23"/>
        <v>-0.46153846153846156</v>
      </c>
      <c r="AV28" s="30">
        <f t="shared" si="23"/>
        <v>-0.42857142857142855</v>
      </c>
      <c r="AW28" s="30">
        <f t="shared" si="23"/>
        <v>2</v>
      </c>
      <c r="AX28" s="30">
        <f t="shared" si="23"/>
        <v>3.3333333333333335</v>
      </c>
      <c r="AY28" s="30">
        <f t="shared" ref="AY28:BJ45" si="24">+(BD6-BC6)/BC6</f>
        <v>-6.7164179104477612E-2</v>
      </c>
      <c r="AZ28" s="30">
        <f t="shared" si="24"/>
        <v>-7.5999999999999998E-2</v>
      </c>
      <c r="BA28" s="30">
        <f t="shared" si="24"/>
        <v>-8.6580086580086577E-2</v>
      </c>
      <c r="BB28" s="30">
        <f t="shared" si="24"/>
        <v>-0.27962085308056872</v>
      </c>
      <c r="BC28" s="30">
        <f t="shared" si="24"/>
        <v>-0.16447368421052633</v>
      </c>
      <c r="BD28" s="30">
        <f t="shared" si="24"/>
        <v>-0.17322834645669291</v>
      </c>
      <c r="BE28" s="30">
        <f t="shared" si="24"/>
        <v>-0.47619047619047616</v>
      </c>
      <c r="BF28" s="30">
        <f t="shared" si="24"/>
        <v>0.23636363636363636</v>
      </c>
      <c r="BG28" s="30">
        <f t="shared" si="24"/>
        <v>0.22058823529411764</v>
      </c>
      <c r="BH28" s="30">
        <f t="shared" si="24"/>
        <v>-8.4337349397590355E-2</v>
      </c>
      <c r="BI28" s="30">
        <f t="shared" si="24"/>
        <v>-0.51315789473684215</v>
      </c>
      <c r="BJ28" s="30">
        <f t="shared" si="24"/>
        <v>0.32432432432432434</v>
      </c>
      <c r="BK28" s="1"/>
      <c r="BL28" s="1"/>
      <c r="BM28" s="1"/>
      <c r="BN28" s="1"/>
      <c r="BO28" s="1"/>
      <c r="BP28" s="1"/>
      <c r="BQ28" s="1"/>
      <c r="BR28" s="1"/>
      <c r="BS28" s="1"/>
      <c r="BT28" s="1"/>
      <c r="BU28" s="1"/>
      <c r="BV28" s="1"/>
    </row>
    <row r="29" spans="1:74" ht="17.100000000000001" customHeight="1" thickBot="1" x14ac:dyDescent="0.25">
      <c r="A29" s="1"/>
      <c r="B29" s="28" t="s">
        <v>106</v>
      </c>
      <c r="C29" s="30">
        <f t="shared" ref="C29:C44" si="25">+(G7-C7)/C7</f>
        <v>0.4</v>
      </c>
      <c r="D29" s="30">
        <f t="shared" ref="D29:D45" si="26">+(H7-D7)/D7</f>
        <v>0.8</v>
      </c>
      <c r="E29" s="30">
        <f t="shared" ref="E29:E45" si="27">+(I7-E7)/E7</f>
        <v>-0.36363636363636365</v>
      </c>
      <c r="F29" s="30">
        <f t="shared" ref="F29:F43" si="28">+(J7-F7)/F7</f>
        <v>-0.57894736842105265</v>
      </c>
      <c r="G29" s="30">
        <f t="shared" ref="G29:G45" si="29">+(K7-G7)/G7</f>
        <v>0.21428571428571427</v>
      </c>
      <c r="H29" s="30">
        <f t="shared" ref="H29:H45" si="30">+(L7-H7)/H7</f>
        <v>0.44444444444444442</v>
      </c>
      <c r="I29" s="30">
        <f t="shared" ref="I29:I45" si="31">+(M7-I7)/I7</f>
        <v>0.14285714285714285</v>
      </c>
      <c r="J29" s="30">
        <f t="shared" ref="J29:J43" si="32">+(N7-J7)/J7</f>
        <v>-0.375</v>
      </c>
      <c r="K29" s="30">
        <f t="shared" ref="K29:K45" si="33">+(O7-K7)/K7</f>
        <v>-0.76470588235294112</v>
      </c>
      <c r="L29" s="30">
        <f t="shared" ref="L29:L43" si="34">+(P7-L7)/L7</f>
        <v>-0.15384615384615385</v>
      </c>
      <c r="M29" s="30">
        <f t="shared" ref="M29:M45" si="35">+(Q7-M7)/M7</f>
        <v>-0.125</v>
      </c>
      <c r="N29" s="30">
        <f t="shared" ref="N29:N43" si="36">+(R7-N7)/N7</f>
        <v>1.2</v>
      </c>
      <c r="O29" s="30">
        <f t="shared" ref="O29:O45" si="37">+(S7-O7)/O7</f>
        <v>1.25</v>
      </c>
      <c r="P29" s="30">
        <f t="shared" ref="P29:P43" si="38">+(T7-P7)/P7</f>
        <v>9.0909090909090912E-2</v>
      </c>
      <c r="Q29" s="30">
        <f t="shared" ref="Q29:X29" si="39">+(U7-Q7)/Q7</f>
        <v>-0.7142857142857143</v>
      </c>
      <c r="R29" s="30">
        <f t="shared" si="39"/>
        <v>-0.63636363636363635</v>
      </c>
      <c r="S29" s="30">
        <f t="shared" si="39"/>
        <v>0.22222222222222221</v>
      </c>
      <c r="T29" s="30">
        <f t="shared" si="39"/>
        <v>-0.41666666666666669</v>
      </c>
      <c r="U29" s="30">
        <f t="shared" si="39"/>
        <v>-1</v>
      </c>
      <c r="V29" s="30">
        <f t="shared" si="39"/>
        <v>0.75</v>
      </c>
      <c r="W29" s="30">
        <f t="shared" si="39"/>
        <v>-0.54545454545454541</v>
      </c>
      <c r="X29" s="30">
        <f t="shared" si="39"/>
        <v>1</v>
      </c>
      <c r="Y29" s="30"/>
      <c r="Z29" s="30">
        <f t="shared" si="21"/>
        <v>-0.7142857142857143</v>
      </c>
      <c r="AA29" s="30">
        <f t="shared" si="21"/>
        <v>-0.8</v>
      </c>
      <c r="AB29" s="30">
        <f t="shared" si="21"/>
        <v>-0.42857142857142855</v>
      </c>
      <c r="AC29" s="30">
        <f t="shared" si="21"/>
        <v>0.33333333333333331</v>
      </c>
      <c r="AD29" s="30">
        <f t="shared" si="21"/>
        <v>2</v>
      </c>
      <c r="AE29" s="30">
        <f t="shared" si="22"/>
        <v>5</v>
      </c>
      <c r="AF29" s="30">
        <f t="shared" si="22"/>
        <v>-1</v>
      </c>
      <c r="AG29" s="30">
        <f t="shared" si="22"/>
        <v>-0.75</v>
      </c>
      <c r="AH29" s="30">
        <f t="shared" si="22"/>
        <v>-0.33333333333333331</v>
      </c>
      <c r="AI29" s="30">
        <f t="shared" si="22"/>
        <v>-0.5</v>
      </c>
      <c r="AJ29" s="62" t="str">
        <f t="shared" ref="AJ29:AJ45" si="40">IF(AJ7&gt;0,(AN7-AJ7)/AJ7,"-")</f>
        <v>-</v>
      </c>
      <c r="AK29" s="30">
        <f t="shared" ref="AK29:AK45" si="41">IF(AK7&gt;0,(AO7-AK7)/AK7,"-")</f>
        <v>5</v>
      </c>
      <c r="AL29" s="30">
        <f t="shared" ref="AL29:AL45" si="42">IF(AL7&gt;0,(AP7-AL7)/AL7,"-")</f>
        <v>0</v>
      </c>
      <c r="AM29" s="30">
        <f t="shared" ref="AM29:AM45" si="43">IF(AM7&gt;0,(AQ7-AM7)/AM7,"-")</f>
        <v>2.3333333333333335</v>
      </c>
      <c r="AN29" s="30">
        <f t="shared" ref="AN29:AN45" si="44">IF(AN7&gt;0,(AR7-AN7)/AN7,"-")</f>
        <v>0.16666666666666666</v>
      </c>
      <c r="AO29" s="30">
        <f t="shared" ref="AO29:AQ45" si="45">IF(AO7&gt;0,(AS7-AO7)/AO7,"-")</f>
        <v>-0.33333333333333331</v>
      </c>
      <c r="AP29" s="30">
        <f t="shared" si="23"/>
        <v>-0.25</v>
      </c>
      <c r="AQ29" s="30">
        <f t="shared" si="23"/>
        <v>-1</v>
      </c>
      <c r="AR29" s="30">
        <f t="shared" si="23"/>
        <v>-1</v>
      </c>
      <c r="AS29" s="30">
        <f t="shared" si="23"/>
        <v>0.5</v>
      </c>
      <c r="AT29" s="30">
        <f t="shared" si="23"/>
        <v>0.33333333333333331</v>
      </c>
      <c r="AU29" s="30" t="str">
        <f t="shared" si="23"/>
        <v>-</v>
      </c>
      <c r="AV29" s="30" t="str">
        <f t="shared" si="23"/>
        <v>-</v>
      </c>
      <c r="AW29" s="30">
        <f t="shared" si="23"/>
        <v>-0.66666666666666663</v>
      </c>
      <c r="AX29" s="30">
        <f t="shared" si="23"/>
        <v>-0.25</v>
      </c>
      <c r="AY29" s="30">
        <f t="shared" si="24"/>
        <v>-0.15555555555555556</v>
      </c>
      <c r="AZ29" s="30">
        <f t="shared" si="24"/>
        <v>0.13157894736842105</v>
      </c>
      <c r="BA29" s="30">
        <f t="shared" si="24"/>
        <v>-0.23255813953488372</v>
      </c>
      <c r="BB29" s="30">
        <f t="shared" si="24"/>
        <v>-0.18181818181818182</v>
      </c>
      <c r="BC29" s="30">
        <f t="shared" si="24"/>
        <v>-7.407407407407407E-2</v>
      </c>
      <c r="BD29" s="30">
        <f t="shared" si="24"/>
        <v>-0.04</v>
      </c>
      <c r="BE29" s="30">
        <f t="shared" si="24"/>
        <v>-0.20833333333333334</v>
      </c>
      <c r="BF29" s="30">
        <f t="shared" si="24"/>
        <v>-0.42105263157894735</v>
      </c>
      <c r="BG29" s="30">
        <f t="shared" si="24"/>
        <v>0.72727272727272729</v>
      </c>
      <c r="BH29" s="30">
        <f t="shared" si="24"/>
        <v>0.26315789473684209</v>
      </c>
      <c r="BI29" s="30">
        <f t="shared" si="24"/>
        <v>-0.58333333333333337</v>
      </c>
      <c r="BJ29" s="30">
        <f t="shared" si="24"/>
        <v>0.2</v>
      </c>
      <c r="BK29" s="1"/>
      <c r="BL29" s="1"/>
      <c r="BM29" s="1"/>
      <c r="BN29" s="1"/>
      <c r="BO29" s="1"/>
      <c r="BP29" s="1"/>
      <c r="BQ29" s="1"/>
      <c r="BR29" s="1"/>
      <c r="BS29" s="1"/>
      <c r="BT29" s="1"/>
      <c r="BU29" s="1"/>
      <c r="BV29" s="1"/>
    </row>
    <row r="30" spans="1:74" ht="17.100000000000001" customHeight="1" thickBot="1" x14ac:dyDescent="0.25">
      <c r="A30" s="1"/>
      <c r="B30" s="28" t="s">
        <v>107</v>
      </c>
      <c r="C30" s="30">
        <f t="shared" si="25"/>
        <v>0.9</v>
      </c>
      <c r="D30" s="30">
        <f t="shared" si="26"/>
        <v>0.5714285714285714</v>
      </c>
      <c r="E30" s="30">
        <f t="shared" si="27"/>
        <v>0.625</v>
      </c>
      <c r="F30" s="30">
        <f t="shared" si="28"/>
        <v>0</v>
      </c>
      <c r="G30" s="30">
        <f t="shared" si="29"/>
        <v>-0.63157894736842102</v>
      </c>
      <c r="H30" s="30">
        <f t="shared" si="30"/>
        <v>-0.27272727272727271</v>
      </c>
      <c r="I30" s="30">
        <f t="shared" si="31"/>
        <v>-0.76923076923076927</v>
      </c>
      <c r="J30" s="30">
        <f t="shared" si="32"/>
        <v>-8.3333333333333329E-2</v>
      </c>
      <c r="K30" s="30">
        <f t="shared" si="33"/>
        <v>0.5714285714285714</v>
      </c>
      <c r="L30" s="30">
        <f t="shared" si="34"/>
        <v>-0.25</v>
      </c>
      <c r="M30" s="30">
        <f t="shared" si="35"/>
        <v>0</v>
      </c>
      <c r="N30" s="30">
        <f t="shared" si="36"/>
        <v>9.0909090909090912E-2</v>
      </c>
      <c r="O30" s="30">
        <f t="shared" si="37"/>
        <v>-0.27272727272727271</v>
      </c>
      <c r="P30" s="30">
        <f t="shared" si="38"/>
        <v>-0.16666666666666666</v>
      </c>
      <c r="Q30" s="30">
        <f t="shared" ref="Q30:U33" si="46">+(U8-Q8)/Q8</f>
        <v>-0.33333333333333331</v>
      </c>
      <c r="R30" s="30">
        <f t="shared" si="46"/>
        <v>-1</v>
      </c>
      <c r="S30" s="30">
        <f t="shared" si="46"/>
        <v>-0.875</v>
      </c>
      <c r="T30" s="30">
        <f t="shared" si="46"/>
        <v>-0.4</v>
      </c>
      <c r="U30" s="30">
        <f t="shared" si="46"/>
        <v>0.5</v>
      </c>
      <c r="V30" s="30"/>
      <c r="W30" s="30">
        <f t="shared" ref="W30:W43" si="47">+(AA8-W8)/W8</f>
        <v>4</v>
      </c>
      <c r="X30" s="30">
        <f t="shared" ref="X30:Y45" si="48">+(AB8-X8)/X8</f>
        <v>-0.66666666666666663</v>
      </c>
      <c r="Y30" s="30">
        <f>+(AC8-Y8)/Y8</f>
        <v>0.33333333333333331</v>
      </c>
      <c r="Z30" s="30">
        <f t="shared" si="21"/>
        <v>-0.6</v>
      </c>
      <c r="AA30" s="30">
        <f t="shared" si="21"/>
        <v>-0.4</v>
      </c>
      <c r="AB30" s="30">
        <f t="shared" si="21"/>
        <v>0</v>
      </c>
      <c r="AC30" s="30">
        <f t="shared" si="21"/>
        <v>-0.75</v>
      </c>
      <c r="AD30" s="30">
        <f t="shared" si="21"/>
        <v>-0.5</v>
      </c>
      <c r="AE30" s="30">
        <f t="shared" si="22"/>
        <v>0</v>
      </c>
      <c r="AF30" s="30">
        <f t="shared" si="22"/>
        <v>0</v>
      </c>
      <c r="AG30" s="30">
        <f t="shared" si="22"/>
        <v>-1</v>
      </c>
      <c r="AH30" s="30">
        <f t="shared" si="22"/>
        <v>-1</v>
      </c>
      <c r="AI30" s="30">
        <f t="shared" si="22"/>
        <v>-0.33333333333333331</v>
      </c>
      <c r="AJ30" s="30">
        <f t="shared" si="40"/>
        <v>-1</v>
      </c>
      <c r="AK30" s="30" t="str">
        <f t="shared" si="41"/>
        <v>-</v>
      </c>
      <c r="AL30" s="30" t="str">
        <f t="shared" si="42"/>
        <v>-</v>
      </c>
      <c r="AM30" s="30">
        <f t="shared" si="43"/>
        <v>0</v>
      </c>
      <c r="AN30" s="30" t="str">
        <f t="shared" si="44"/>
        <v>-</v>
      </c>
      <c r="AO30" s="30" t="str">
        <f t="shared" si="45"/>
        <v>-</v>
      </c>
      <c r="AP30" s="30">
        <f t="shared" si="23"/>
        <v>-1</v>
      </c>
      <c r="AQ30" s="30">
        <f t="shared" si="23"/>
        <v>-1</v>
      </c>
      <c r="AR30" s="30">
        <f t="shared" si="23"/>
        <v>0</v>
      </c>
      <c r="AS30" s="30" t="str">
        <f t="shared" si="23"/>
        <v>-</v>
      </c>
      <c r="AT30" s="30" t="str">
        <f t="shared" si="23"/>
        <v>-</v>
      </c>
      <c r="AU30" s="30" t="str">
        <f t="shared" si="23"/>
        <v>-</v>
      </c>
      <c r="AV30" s="30">
        <f t="shared" si="23"/>
        <v>-1</v>
      </c>
      <c r="AW30" s="30" t="str">
        <f t="shared" si="23"/>
        <v>-</v>
      </c>
      <c r="AX30" s="30" t="str">
        <f t="shared" si="23"/>
        <v>-</v>
      </c>
      <c r="AY30" s="30">
        <f t="shared" si="24"/>
        <v>0.48648648648648651</v>
      </c>
      <c r="AZ30" s="30">
        <f t="shared" si="24"/>
        <v>-0.47272727272727272</v>
      </c>
      <c r="BA30" s="30">
        <f t="shared" si="24"/>
        <v>0.10344827586206896</v>
      </c>
      <c r="BB30" s="30">
        <f t="shared" si="24"/>
        <v>-0.53125</v>
      </c>
      <c r="BC30" s="30">
        <f t="shared" si="24"/>
        <v>-0.2</v>
      </c>
      <c r="BD30" s="30">
        <f t="shared" si="24"/>
        <v>0</v>
      </c>
      <c r="BE30" s="30">
        <f t="shared" si="24"/>
        <v>-0.5</v>
      </c>
      <c r="BF30" s="30">
        <f t="shared" si="24"/>
        <v>-0.33333333333333331</v>
      </c>
      <c r="BG30" s="30">
        <f t="shared" si="24"/>
        <v>-0.25</v>
      </c>
      <c r="BH30" s="30">
        <f t="shared" si="24"/>
        <v>0</v>
      </c>
      <c r="BI30" s="30">
        <f t="shared" si="24"/>
        <v>-0.66666666666666663</v>
      </c>
      <c r="BJ30" s="30">
        <f t="shared" si="24"/>
        <v>-1</v>
      </c>
      <c r="BK30" s="1"/>
      <c r="BL30" s="1"/>
      <c r="BM30" s="1"/>
      <c r="BN30" s="1"/>
      <c r="BO30" s="1"/>
      <c r="BP30" s="1"/>
      <c r="BQ30" s="1"/>
      <c r="BR30" s="1"/>
      <c r="BS30" s="1"/>
      <c r="BT30" s="1"/>
      <c r="BU30" s="1"/>
      <c r="BV30" s="1"/>
    </row>
    <row r="31" spans="1:74" ht="17.100000000000001" customHeight="1" thickBot="1" x14ac:dyDescent="0.25">
      <c r="A31" s="1"/>
      <c r="B31" s="28" t="s">
        <v>108</v>
      </c>
      <c r="C31" s="30">
        <f t="shared" si="25"/>
        <v>-0.66666666666666663</v>
      </c>
      <c r="D31" s="30">
        <f t="shared" si="26"/>
        <v>-0.51219512195121952</v>
      </c>
      <c r="E31" s="30">
        <f t="shared" si="27"/>
        <v>-0.68</v>
      </c>
      <c r="F31" s="30">
        <f t="shared" si="28"/>
        <v>0.20689655172413793</v>
      </c>
      <c r="G31" s="30">
        <f t="shared" si="29"/>
        <v>2.125</v>
      </c>
      <c r="H31" s="30">
        <f t="shared" si="30"/>
        <v>0.3</v>
      </c>
      <c r="I31" s="30">
        <f t="shared" si="31"/>
        <v>1.5</v>
      </c>
      <c r="J31" s="30">
        <f t="shared" si="32"/>
        <v>-0.54285714285714282</v>
      </c>
      <c r="K31" s="30">
        <f t="shared" si="33"/>
        <v>-0.28000000000000003</v>
      </c>
      <c r="L31" s="30">
        <f t="shared" si="34"/>
        <v>-0.5</v>
      </c>
      <c r="M31" s="30">
        <f t="shared" si="35"/>
        <v>-0.6</v>
      </c>
      <c r="N31" s="30">
        <f t="shared" si="36"/>
        <v>0.125</v>
      </c>
      <c r="O31" s="30">
        <f t="shared" si="37"/>
        <v>-0.27777777777777779</v>
      </c>
      <c r="P31" s="30">
        <f t="shared" si="38"/>
        <v>7.6923076923076927E-2</v>
      </c>
      <c r="Q31" s="30">
        <f t="shared" si="46"/>
        <v>0.125</v>
      </c>
      <c r="R31" s="30">
        <f t="shared" si="46"/>
        <v>-0.27777777777777779</v>
      </c>
      <c r="S31" s="30">
        <f t="shared" si="46"/>
        <v>-0.61538461538461542</v>
      </c>
      <c r="T31" s="30">
        <f t="shared" si="46"/>
        <v>-0.6428571428571429</v>
      </c>
      <c r="U31" s="30">
        <f t="shared" si="46"/>
        <v>0.22222222222222221</v>
      </c>
      <c r="V31" s="30">
        <f t="shared" ref="V31:V45" si="49">+(Z9-V9)/V9</f>
        <v>-0.69230769230769229</v>
      </c>
      <c r="W31" s="30">
        <f t="shared" si="47"/>
        <v>2</v>
      </c>
      <c r="X31" s="30">
        <f t="shared" si="48"/>
        <v>0.4</v>
      </c>
      <c r="Y31" s="30">
        <f>+(AC9-Y9)/Y9</f>
        <v>-0.45454545454545453</v>
      </c>
      <c r="Z31" s="30">
        <f t="shared" si="21"/>
        <v>0.5</v>
      </c>
      <c r="AA31" s="30">
        <f t="shared" si="21"/>
        <v>-0.8666666666666667</v>
      </c>
      <c r="AB31" s="30">
        <f t="shared" si="21"/>
        <v>-0.7142857142857143</v>
      </c>
      <c r="AC31" s="30">
        <f t="shared" si="21"/>
        <v>0.16666666666666666</v>
      </c>
      <c r="AD31" s="30">
        <f t="shared" si="21"/>
        <v>0</v>
      </c>
      <c r="AE31" s="30">
        <f t="shared" si="22"/>
        <v>-1</v>
      </c>
      <c r="AF31" s="30">
        <f t="shared" si="22"/>
        <v>0</v>
      </c>
      <c r="AG31" s="30">
        <f t="shared" si="22"/>
        <v>-0.5714285714285714</v>
      </c>
      <c r="AH31" s="30">
        <f t="shared" si="22"/>
        <v>-0.83333333333333337</v>
      </c>
      <c r="AI31" s="30"/>
      <c r="AJ31" s="30">
        <f t="shared" si="40"/>
        <v>3.5</v>
      </c>
      <c r="AK31" s="30">
        <f t="shared" si="41"/>
        <v>0.33333333333333331</v>
      </c>
      <c r="AL31" s="30">
        <f t="shared" si="42"/>
        <v>2</v>
      </c>
      <c r="AM31" s="30">
        <f t="shared" si="43"/>
        <v>-0.2</v>
      </c>
      <c r="AN31" s="30">
        <f t="shared" si="44"/>
        <v>-0.66666666666666663</v>
      </c>
      <c r="AO31" s="30">
        <f t="shared" si="45"/>
        <v>0.75</v>
      </c>
      <c r="AP31" s="30">
        <f t="shared" si="23"/>
        <v>-1</v>
      </c>
      <c r="AQ31" s="30">
        <f t="shared" si="23"/>
        <v>-1</v>
      </c>
      <c r="AR31" s="30">
        <f t="shared" si="23"/>
        <v>-0.33333333333333331</v>
      </c>
      <c r="AS31" s="30">
        <f t="shared" si="23"/>
        <v>-0.8571428571428571</v>
      </c>
      <c r="AT31" s="30" t="str">
        <f t="shared" si="23"/>
        <v>-</v>
      </c>
      <c r="AU31" s="30" t="str">
        <f t="shared" si="23"/>
        <v>-</v>
      </c>
      <c r="AV31" s="30">
        <f t="shared" si="23"/>
        <v>-0.5</v>
      </c>
      <c r="AW31" s="30">
        <f t="shared" si="23"/>
        <v>0</v>
      </c>
      <c r="AX31" s="30">
        <f t="shared" si="23"/>
        <v>0</v>
      </c>
      <c r="AY31" s="30">
        <f t="shared" si="24"/>
        <v>-0.40336134453781514</v>
      </c>
      <c r="AZ31" s="30">
        <f t="shared" si="24"/>
        <v>0.22535211267605634</v>
      </c>
      <c r="BA31" s="30">
        <f t="shared" si="24"/>
        <v>-0.34482758620689657</v>
      </c>
      <c r="BB31" s="30">
        <f t="shared" si="24"/>
        <v>-0.14035087719298245</v>
      </c>
      <c r="BC31" s="30">
        <f t="shared" si="24"/>
        <v>-0.48979591836734693</v>
      </c>
      <c r="BD31" s="30">
        <f t="shared" si="24"/>
        <v>0.36</v>
      </c>
      <c r="BE31" s="30">
        <f t="shared" si="24"/>
        <v>-0.5</v>
      </c>
      <c r="BF31" s="30">
        <f t="shared" si="24"/>
        <v>-0.6470588235294118</v>
      </c>
      <c r="BG31" s="30">
        <f t="shared" si="24"/>
        <v>2.5</v>
      </c>
      <c r="BH31" s="30">
        <f t="shared" si="24"/>
        <v>-0.33333333333333331</v>
      </c>
      <c r="BI31" s="30">
        <f t="shared" si="24"/>
        <v>-0.6428571428571429</v>
      </c>
      <c r="BJ31" s="30">
        <f t="shared" si="24"/>
        <v>0.2</v>
      </c>
      <c r="BK31" s="1"/>
      <c r="BL31" s="1"/>
      <c r="BM31" s="1"/>
      <c r="BN31" s="1"/>
      <c r="BO31" s="1"/>
      <c r="BP31" s="1"/>
      <c r="BQ31" s="1"/>
      <c r="BR31" s="1"/>
      <c r="BS31" s="1"/>
      <c r="BT31" s="1"/>
      <c r="BU31" s="1"/>
      <c r="BV31" s="1"/>
    </row>
    <row r="32" spans="1:74" ht="17.100000000000001" customHeight="1" thickBot="1" x14ac:dyDescent="0.25">
      <c r="A32" s="1"/>
      <c r="B32" s="28" t="s">
        <v>109</v>
      </c>
      <c r="C32" s="30">
        <f t="shared" si="25"/>
        <v>0.2</v>
      </c>
      <c r="D32" s="30">
        <f t="shared" si="26"/>
        <v>-0.25</v>
      </c>
      <c r="E32" s="30">
        <f t="shared" si="27"/>
        <v>6</v>
      </c>
      <c r="F32" s="30">
        <f t="shared" si="28"/>
        <v>1.6</v>
      </c>
      <c r="G32" s="30">
        <f t="shared" si="29"/>
        <v>0.75</v>
      </c>
      <c r="H32" s="30">
        <f t="shared" si="30"/>
        <v>1.5</v>
      </c>
      <c r="I32" s="30">
        <f t="shared" si="31"/>
        <v>2.7142857142857144</v>
      </c>
      <c r="J32" s="30">
        <f t="shared" si="32"/>
        <v>-0.38461538461538464</v>
      </c>
      <c r="K32" s="30">
        <f t="shared" si="33"/>
        <v>-4.7619047619047616E-2</v>
      </c>
      <c r="L32" s="30">
        <f t="shared" si="34"/>
        <v>1.2666666666666666</v>
      </c>
      <c r="M32" s="30">
        <f t="shared" si="35"/>
        <v>-0.23076923076923078</v>
      </c>
      <c r="N32" s="30">
        <f t="shared" si="36"/>
        <v>0.75</v>
      </c>
      <c r="O32" s="30">
        <f t="shared" si="37"/>
        <v>0.25</v>
      </c>
      <c r="P32" s="30">
        <f t="shared" si="38"/>
        <v>-0.58823529411764708</v>
      </c>
      <c r="Q32" s="30">
        <f t="shared" si="46"/>
        <v>-0.35</v>
      </c>
      <c r="R32" s="30">
        <f t="shared" si="46"/>
        <v>-0.42857142857142855</v>
      </c>
      <c r="S32" s="30">
        <f t="shared" si="46"/>
        <v>-0.64</v>
      </c>
      <c r="T32" s="30">
        <f t="shared" si="46"/>
        <v>-0.7142857142857143</v>
      </c>
      <c r="U32" s="30">
        <f t="shared" si="46"/>
        <v>-0.15384615384615385</v>
      </c>
      <c r="V32" s="30">
        <f t="shared" si="49"/>
        <v>0</v>
      </c>
      <c r="W32" s="30">
        <f t="shared" si="47"/>
        <v>-0.55555555555555558</v>
      </c>
      <c r="X32" s="30">
        <f t="shared" si="48"/>
        <v>1.75</v>
      </c>
      <c r="Y32" s="30">
        <f>+(AC10-Y10)/Y10</f>
        <v>-0.18181818181818182</v>
      </c>
      <c r="Z32" s="30">
        <f t="shared" si="21"/>
        <v>-0.125</v>
      </c>
      <c r="AA32" s="30">
        <f t="shared" si="21"/>
        <v>1.75</v>
      </c>
      <c r="AB32" s="30">
        <f t="shared" si="21"/>
        <v>0.54545454545454541</v>
      </c>
      <c r="AC32" s="30">
        <f t="shared" si="21"/>
        <v>0.66666666666666663</v>
      </c>
      <c r="AD32" s="30">
        <f t="shared" si="21"/>
        <v>-0.14285714285714285</v>
      </c>
      <c r="AE32" s="30">
        <f t="shared" si="22"/>
        <v>-0.45454545454545453</v>
      </c>
      <c r="AF32" s="30">
        <f t="shared" si="22"/>
        <v>-0.88235294117647056</v>
      </c>
      <c r="AG32" s="30">
        <f t="shared" si="22"/>
        <v>-0.46666666666666667</v>
      </c>
      <c r="AH32" s="30">
        <f t="shared" si="22"/>
        <v>0.16666666666666666</v>
      </c>
      <c r="AI32" s="30">
        <f t="shared" si="22"/>
        <v>0.16666666666666666</v>
      </c>
      <c r="AJ32" s="30">
        <f t="shared" si="40"/>
        <v>4</v>
      </c>
      <c r="AK32" s="30">
        <f t="shared" si="41"/>
        <v>-0.125</v>
      </c>
      <c r="AL32" s="30">
        <f t="shared" si="42"/>
        <v>-0.42857142857142855</v>
      </c>
      <c r="AM32" s="30">
        <f t="shared" si="43"/>
        <v>0</v>
      </c>
      <c r="AN32" s="30">
        <f t="shared" si="44"/>
        <v>-0.6</v>
      </c>
      <c r="AO32" s="30">
        <f t="shared" si="45"/>
        <v>-0.5714285714285714</v>
      </c>
      <c r="AP32" s="30">
        <f t="shared" si="23"/>
        <v>-0.75</v>
      </c>
      <c r="AQ32" s="30">
        <f t="shared" si="23"/>
        <v>-0.5714285714285714</v>
      </c>
      <c r="AR32" s="30">
        <f t="shared" si="23"/>
        <v>0</v>
      </c>
      <c r="AS32" s="30">
        <f t="shared" si="23"/>
        <v>-1</v>
      </c>
      <c r="AT32" s="30">
        <f t="shared" si="23"/>
        <v>1</v>
      </c>
      <c r="AU32" s="30">
        <f t="shared" si="23"/>
        <v>-1</v>
      </c>
      <c r="AV32" s="30">
        <f t="shared" si="23"/>
        <v>-1</v>
      </c>
      <c r="AW32" s="30" t="str">
        <f t="shared" si="23"/>
        <v>-</v>
      </c>
      <c r="AX32" s="30">
        <f t="shared" si="23"/>
        <v>-0.5</v>
      </c>
      <c r="AY32" s="30">
        <f t="shared" si="24"/>
        <v>0.58333333333333337</v>
      </c>
      <c r="AZ32" s="30">
        <f t="shared" si="24"/>
        <v>0.84210526315789469</v>
      </c>
      <c r="BA32" s="30">
        <f t="shared" si="24"/>
        <v>0.25714285714285712</v>
      </c>
      <c r="BB32" s="30">
        <f t="shared" si="24"/>
        <v>-0.31818181818181818</v>
      </c>
      <c r="BC32" s="30">
        <f t="shared" si="24"/>
        <v>-0.46666666666666667</v>
      </c>
      <c r="BD32" s="30">
        <f t="shared" si="24"/>
        <v>-3.125E-2</v>
      </c>
      <c r="BE32" s="30">
        <f t="shared" si="24"/>
        <v>0.58064516129032262</v>
      </c>
      <c r="BF32" s="30">
        <f t="shared" si="24"/>
        <v>-0.53061224489795922</v>
      </c>
      <c r="BG32" s="30">
        <f t="shared" si="24"/>
        <v>0.21739130434782608</v>
      </c>
      <c r="BH32" s="30">
        <f t="shared" si="24"/>
        <v>-0.4642857142857143</v>
      </c>
      <c r="BI32" s="30">
        <f t="shared" si="24"/>
        <v>-0.4</v>
      </c>
      <c r="BJ32" s="30">
        <f t="shared" si="24"/>
        <v>-0.88888888888888884</v>
      </c>
      <c r="BK32" s="1"/>
      <c r="BL32" s="1"/>
      <c r="BM32" s="1"/>
      <c r="BN32" s="1"/>
      <c r="BO32" s="1"/>
      <c r="BP32" s="1"/>
      <c r="BQ32" s="1"/>
      <c r="BR32" s="1"/>
      <c r="BS32" s="1"/>
      <c r="BT32" s="1"/>
      <c r="BU32" s="1"/>
      <c r="BV32" s="1"/>
    </row>
    <row r="33" spans="1:74" ht="17.100000000000001" customHeight="1" thickBot="1" x14ac:dyDescent="0.25">
      <c r="A33" s="1"/>
      <c r="B33" s="28" t="s">
        <v>110</v>
      </c>
      <c r="C33" s="30">
        <f t="shared" si="25"/>
        <v>5.5</v>
      </c>
      <c r="D33" s="30">
        <f t="shared" si="26"/>
        <v>2</v>
      </c>
      <c r="E33" s="30"/>
      <c r="F33" s="30">
        <f t="shared" si="28"/>
        <v>0</v>
      </c>
      <c r="G33" s="30">
        <f t="shared" si="29"/>
        <v>-0.38461538461538464</v>
      </c>
      <c r="H33" s="30">
        <f t="shared" si="30"/>
        <v>-0.46666666666666667</v>
      </c>
      <c r="I33" s="30">
        <f t="shared" si="31"/>
        <v>-0.4</v>
      </c>
      <c r="J33" s="30">
        <f t="shared" si="32"/>
        <v>-0.55555555555555558</v>
      </c>
      <c r="K33" s="30">
        <f t="shared" si="33"/>
        <v>-0.125</v>
      </c>
      <c r="L33" s="30">
        <f t="shared" si="34"/>
        <v>-0.25</v>
      </c>
      <c r="M33" s="30">
        <f t="shared" si="35"/>
        <v>-0.83333333333333337</v>
      </c>
      <c r="N33" s="30">
        <f t="shared" si="36"/>
        <v>0.25</v>
      </c>
      <c r="O33" s="30">
        <f t="shared" si="37"/>
        <v>-0.14285714285714285</v>
      </c>
      <c r="P33" s="30">
        <f t="shared" si="38"/>
        <v>-0.66666666666666663</v>
      </c>
      <c r="Q33" s="30">
        <f t="shared" si="46"/>
        <v>2</v>
      </c>
      <c r="R33" s="30">
        <f t="shared" si="46"/>
        <v>0</v>
      </c>
      <c r="S33" s="30">
        <f t="shared" si="46"/>
        <v>0.16666666666666666</v>
      </c>
      <c r="T33" s="30">
        <f t="shared" si="46"/>
        <v>2</v>
      </c>
      <c r="U33" s="30">
        <f t="shared" si="46"/>
        <v>0</v>
      </c>
      <c r="V33" s="30">
        <f t="shared" si="49"/>
        <v>-0.6</v>
      </c>
      <c r="W33" s="30">
        <f t="shared" si="47"/>
        <v>-0.7142857142857143</v>
      </c>
      <c r="X33" s="30">
        <f t="shared" si="48"/>
        <v>-0.5</v>
      </c>
      <c r="Y33" s="30">
        <f>+(AC11-Y11)/Y11</f>
        <v>-0.66666666666666663</v>
      </c>
      <c r="Z33" s="30">
        <f t="shared" si="21"/>
        <v>-0.5</v>
      </c>
      <c r="AA33" s="30">
        <f t="shared" si="21"/>
        <v>-0.5</v>
      </c>
      <c r="AB33" s="30">
        <f t="shared" si="21"/>
        <v>-0.66666666666666663</v>
      </c>
      <c r="AC33" s="30">
        <f t="shared" si="21"/>
        <v>0</v>
      </c>
      <c r="AD33" s="30">
        <f t="shared" si="21"/>
        <v>2</v>
      </c>
      <c r="AE33" s="30">
        <f t="shared" si="22"/>
        <v>2</v>
      </c>
      <c r="AF33" s="30">
        <f t="shared" si="22"/>
        <v>1</v>
      </c>
      <c r="AG33" s="30">
        <f t="shared" si="22"/>
        <v>-1</v>
      </c>
      <c r="AH33" s="30">
        <f t="shared" si="22"/>
        <v>-0.33333333333333331</v>
      </c>
      <c r="AI33" s="30">
        <f t="shared" si="22"/>
        <v>-0.66666666666666663</v>
      </c>
      <c r="AJ33" s="30">
        <f t="shared" si="40"/>
        <v>0.5</v>
      </c>
      <c r="AK33" s="30" t="str">
        <f t="shared" si="41"/>
        <v>-</v>
      </c>
      <c r="AL33" s="30">
        <f t="shared" si="42"/>
        <v>-1</v>
      </c>
      <c r="AM33" s="30">
        <f t="shared" si="43"/>
        <v>0</v>
      </c>
      <c r="AN33" s="30">
        <f t="shared" si="44"/>
        <v>-1</v>
      </c>
      <c r="AO33" s="30" t="str">
        <f t="shared" si="45"/>
        <v>-</v>
      </c>
      <c r="AP33" s="30" t="str">
        <f t="shared" si="23"/>
        <v>-</v>
      </c>
      <c r="AQ33" s="30">
        <f t="shared" si="23"/>
        <v>-1</v>
      </c>
      <c r="AR33" s="30" t="str">
        <f t="shared" si="23"/>
        <v>-</v>
      </c>
      <c r="AS33" s="30" t="str">
        <f t="shared" si="23"/>
        <v>-</v>
      </c>
      <c r="AT33" s="30" t="str">
        <f t="shared" si="23"/>
        <v>-</v>
      </c>
      <c r="AU33" s="30" t="str">
        <f t="shared" si="23"/>
        <v>-</v>
      </c>
      <c r="AV33" s="30">
        <f t="shared" si="23"/>
        <v>-0.66666666666666663</v>
      </c>
      <c r="AW33" s="30" t="str">
        <f t="shared" si="23"/>
        <v>-</v>
      </c>
      <c r="AX33" s="30">
        <f t="shared" si="23"/>
        <v>-1</v>
      </c>
      <c r="AY33" s="30">
        <f t="shared" si="24"/>
        <v>1.9375</v>
      </c>
      <c r="AZ33" s="30">
        <f t="shared" si="24"/>
        <v>-0.44680851063829785</v>
      </c>
      <c r="BA33" s="30">
        <f t="shared" si="24"/>
        <v>-0.26923076923076922</v>
      </c>
      <c r="BB33" s="30">
        <f t="shared" si="24"/>
        <v>-0.15789473684210525</v>
      </c>
      <c r="BC33" s="30">
        <f t="shared" si="24"/>
        <v>0.125</v>
      </c>
      <c r="BD33" s="30">
        <f t="shared" si="24"/>
        <v>-0.61111111111111116</v>
      </c>
      <c r="BE33" s="30">
        <f t="shared" si="24"/>
        <v>-0.14285714285714285</v>
      </c>
      <c r="BF33" s="30">
        <f t="shared" si="24"/>
        <v>0.16666666666666666</v>
      </c>
      <c r="BG33" s="30">
        <f t="shared" si="24"/>
        <v>-0.42857142857142855</v>
      </c>
      <c r="BH33" s="30">
        <f t="shared" si="24"/>
        <v>-0.75</v>
      </c>
      <c r="BI33" s="30">
        <f t="shared" si="24"/>
        <v>3</v>
      </c>
      <c r="BJ33" s="30">
        <f t="shared" si="24"/>
        <v>-0.75</v>
      </c>
      <c r="BK33" s="1"/>
      <c r="BL33" s="1"/>
      <c r="BM33" s="1"/>
      <c r="BN33" s="1"/>
      <c r="BO33" s="1"/>
      <c r="BP33" s="1"/>
      <c r="BQ33" s="1"/>
      <c r="BR33" s="1"/>
      <c r="BS33" s="1"/>
      <c r="BT33" s="1"/>
      <c r="BU33" s="1"/>
      <c r="BV33" s="1"/>
    </row>
    <row r="34" spans="1:74" ht="17.100000000000001" customHeight="1" thickBot="1" x14ac:dyDescent="0.25">
      <c r="A34" s="1"/>
      <c r="B34" s="28" t="s">
        <v>111</v>
      </c>
      <c r="C34" s="30">
        <f t="shared" si="25"/>
        <v>-0.48717948717948717</v>
      </c>
      <c r="D34" s="30">
        <f t="shared" si="26"/>
        <v>0.2608695652173913</v>
      </c>
      <c r="E34" s="30">
        <f t="shared" si="27"/>
        <v>0.27272727272727271</v>
      </c>
      <c r="F34" s="30">
        <f t="shared" si="28"/>
        <v>-0.58620689655172409</v>
      </c>
      <c r="G34" s="30">
        <f t="shared" si="29"/>
        <v>0.05</v>
      </c>
      <c r="H34" s="30">
        <f t="shared" si="30"/>
        <v>0.17241379310344829</v>
      </c>
      <c r="I34" s="30">
        <f t="shared" si="31"/>
        <v>-0.21428571428571427</v>
      </c>
      <c r="J34" s="30">
        <f t="shared" si="32"/>
        <v>-8.3333333333333329E-2</v>
      </c>
      <c r="K34" s="30">
        <f t="shared" si="33"/>
        <v>-0.33333333333333331</v>
      </c>
      <c r="L34" s="30">
        <f t="shared" si="34"/>
        <v>-0.67647058823529416</v>
      </c>
      <c r="M34" s="30">
        <f t="shared" si="35"/>
        <v>-0.54545454545454541</v>
      </c>
      <c r="N34" s="30">
        <f t="shared" si="36"/>
        <v>-0.18181818181818182</v>
      </c>
      <c r="O34" s="30">
        <f t="shared" si="37"/>
        <v>-0.6428571428571429</v>
      </c>
      <c r="P34" s="30">
        <f t="shared" si="38"/>
        <v>-0.63636363636363635</v>
      </c>
      <c r="Q34" s="30">
        <f t="shared" ref="Q34:Q43" si="50">+(U12-Q12)/Q12</f>
        <v>-1</v>
      </c>
      <c r="R34" s="30">
        <f t="shared" ref="R34:R43" si="51">+(V12-R12)/R12</f>
        <v>-0.33333333333333331</v>
      </c>
      <c r="S34" s="30">
        <f t="shared" ref="S34:S43" si="52">+(W12-S12)/S12</f>
        <v>2.8</v>
      </c>
      <c r="T34" s="30">
        <f t="shared" ref="T34:T43" si="53">+(X12-T12)/T12</f>
        <v>0</v>
      </c>
      <c r="U34" s="30"/>
      <c r="V34" s="30">
        <f t="shared" si="49"/>
        <v>0.66666666666666663</v>
      </c>
      <c r="W34" s="30">
        <f t="shared" si="47"/>
        <v>-0.57894736842105265</v>
      </c>
      <c r="X34" s="30">
        <f t="shared" si="48"/>
        <v>0</v>
      </c>
      <c r="Y34" s="30">
        <f>+(AC12-Y12)/Y12</f>
        <v>-0.66666666666666663</v>
      </c>
      <c r="Z34" s="30">
        <f t="shared" si="21"/>
        <v>-0.7</v>
      </c>
      <c r="AA34" s="30">
        <f t="shared" si="21"/>
        <v>-0.5</v>
      </c>
      <c r="AB34" s="30">
        <f t="shared" si="21"/>
        <v>-0.25</v>
      </c>
      <c r="AC34" s="30">
        <f t="shared" si="21"/>
        <v>-0.5</v>
      </c>
      <c r="AD34" s="30">
        <f t="shared" si="21"/>
        <v>-0.66666666666666663</v>
      </c>
      <c r="AE34" s="30">
        <f t="shared" si="22"/>
        <v>-0.5</v>
      </c>
      <c r="AF34" s="30">
        <f t="shared" si="22"/>
        <v>-1</v>
      </c>
      <c r="AG34" s="30">
        <f t="shared" si="22"/>
        <v>4</v>
      </c>
      <c r="AH34" s="30">
        <f t="shared" si="22"/>
        <v>1</v>
      </c>
      <c r="AI34" s="30">
        <f t="shared" si="22"/>
        <v>0.5</v>
      </c>
      <c r="AJ34" s="62" t="str">
        <f t="shared" si="40"/>
        <v>-</v>
      </c>
      <c r="AK34" s="30">
        <f t="shared" si="41"/>
        <v>-0.6</v>
      </c>
      <c r="AL34" s="30">
        <f t="shared" si="42"/>
        <v>0</v>
      </c>
      <c r="AM34" s="30">
        <f t="shared" si="43"/>
        <v>3.6666666666666665</v>
      </c>
      <c r="AN34" s="30">
        <f t="shared" si="44"/>
        <v>2</v>
      </c>
      <c r="AO34" s="30">
        <f t="shared" si="45"/>
        <v>-1</v>
      </c>
      <c r="AP34" s="30">
        <f t="shared" si="23"/>
        <v>0</v>
      </c>
      <c r="AQ34" s="30">
        <f t="shared" si="23"/>
        <v>-0.7857142857142857</v>
      </c>
      <c r="AR34" s="30">
        <f t="shared" si="23"/>
        <v>-0.83333333333333337</v>
      </c>
      <c r="AS34" s="30" t="str">
        <f t="shared" si="23"/>
        <v>-</v>
      </c>
      <c r="AT34" s="30">
        <f t="shared" si="23"/>
        <v>-1</v>
      </c>
      <c r="AU34" s="30">
        <f t="shared" si="23"/>
        <v>-0.66666666666666663</v>
      </c>
      <c r="AV34" s="30">
        <f t="shared" si="23"/>
        <v>-1</v>
      </c>
      <c r="AW34" s="30">
        <f t="shared" si="23"/>
        <v>-1</v>
      </c>
      <c r="AX34" s="30" t="str">
        <f t="shared" si="23"/>
        <v>-</v>
      </c>
      <c r="AY34" s="30">
        <f t="shared" si="24"/>
        <v>-0.26470588235294118</v>
      </c>
      <c r="AZ34" s="30">
        <f t="shared" si="24"/>
        <v>2.6666666666666668E-2</v>
      </c>
      <c r="BA34" s="30">
        <f t="shared" si="24"/>
        <v>-0.4935064935064935</v>
      </c>
      <c r="BB34" s="30">
        <f t="shared" si="24"/>
        <v>-0.61538461538461542</v>
      </c>
      <c r="BC34" s="30">
        <f t="shared" si="24"/>
        <v>1.6</v>
      </c>
      <c r="BD34" s="30">
        <f t="shared" si="24"/>
        <v>-0.5641025641025641</v>
      </c>
      <c r="BE34" s="30">
        <f t="shared" si="24"/>
        <v>-0.47058823529411764</v>
      </c>
      <c r="BF34" s="30">
        <f t="shared" si="24"/>
        <v>0</v>
      </c>
      <c r="BG34" s="30">
        <f t="shared" si="24"/>
        <v>0</v>
      </c>
      <c r="BH34" s="30">
        <f t="shared" si="24"/>
        <v>1.4444444444444444</v>
      </c>
      <c r="BI34" s="30">
        <f t="shared" si="24"/>
        <v>-0.72727272727272729</v>
      </c>
      <c r="BJ34" s="30">
        <f t="shared" si="24"/>
        <v>-0.83333333333333337</v>
      </c>
      <c r="BK34" s="1"/>
      <c r="BL34" s="1"/>
      <c r="BM34" s="1"/>
      <c r="BN34" s="1"/>
      <c r="BO34" s="1"/>
      <c r="BP34" s="1"/>
      <c r="BQ34" s="1"/>
      <c r="BR34" s="1"/>
      <c r="BS34" s="1"/>
      <c r="BT34" s="1"/>
      <c r="BU34" s="1"/>
      <c r="BV34" s="1"/>
    </row>
    <row r="35" spans="1:74" ht="17.100000000000001" customHeight="1" thickBot="1" x14ac:dyDescent="0.25">
      <c r="A35" s="1"/>
      <c r="B35" s="28" t="s">
        <v>112</v>
      </c>
      <c r="C35" s="30">
        <f t="shared" si="25"/>
        <v>1.3333333333333333</v>
      </c>
      <c r="D35" s="30">
        <f t="shared" si="26"/>
        <v>-0.54545454545454541</v>
      </c>
      <c r="E35" s="30">
        <f t="shared" si="27"/>
        <v>-0.10526315789473684</v>
      </c>
      <c r="F35" s="30">
        <f t="shared" si="28"/>
        <v>0.125</v>
      </c>
      <c r="G35" s="30">
        <f t="shared" si="29"/>
        <v>0.23809523809523808</v>
      </c>
      <c r="H35" s="30">
        <f t="shared" si="30"/>
        <v>-0.4</v>
      </c>
      <c r="I35" s="30">
        <f t="shared" si="31"/>
        <v>0.58823529411764708</v>
      </c>
      <c r="J35" s="30">
        <f t="shared" si="32"/>
        <v>0.88888888888888884</v>
      </c>
      <c r="K35" s="30">
        <f t="shared" si="33"/>
        <v>-0.11538461538461539</v>
      </c>
      <c r="L35" s="30">
        <f t="shared" si="34"/>
        <v>1.5</v>
      </c>
      <c r="M35" s="30">
        <f t="shared" si="35"/>
        <v>-0.85185185185185186</v>
      </c>
      <c r="N35" s="30">
        <f t="shared" si="36"/>
        <v>-0.52941176470588236</v>
      </c>
      <c r="O35" s="30">
        <f t="shared" si="37"/>
        <v>-0.73913043478260865</v>
      </c>
      <c r="P35" s="30">
        <f t="shared" si="38"/>
        <v>-0.8</v>
      </c>
      <c r="Q35" s="30">
        <f t="shared" si="50"/>
        <v>0</v>
      </c>
      <c r="R35" s="30">
        <f t="shared" si="51"/>
        <v>-0.375</v>
      </c>
      <c r="S35" s="30">
        <f t="shared" si="52"/>
        <v>-0.33333333333333331</v>
      </c>
      <c r="T35" s="30">
        <f t="shared" si="53"/>
        <v>-0.33333333333333331</v>
      </c>
      <c r="U35" s="30">
        <f t="shared" ref="U35:U41" si="54">+(Y13-U13)/U13</f>
        <v>-1</v>
      </c>
      <c r="V35" s="30">
        <f t="shared" si="49"/>
        <v>-0.6</v>
      </c>
      <c r="W35" s="30">
        <f t="shared" si="47"/>
        <v>0.25</v>
      </c>
      <c r="X35" s="30">
        <f t="shared" si="48"/>
        <v>0.5</v>
      </c>
      <c r="Y35" s="30"/>
      <c r="Z35" s="30">
        <f t="shared" si="21"/>
        <v>0</v>
      </c>
      <c r="AA35" s="30">
        <f t="shared" si="21"/>
        <v>0</v>
      </c>
      <c r="AB35" s="30">
        <f t="shared" si="21"/>
        <v>2.6666666666666665</v>
      </c>
      <c r="AC35" s="30">
        <f t="shared" si="21"/>
        <v>0</v>
      </c>
      <c r="AD35" s="30">
        <f t="shared" si="21"/>
        <v>-1</v>
      </c>
      <c r="AE35" s="30">
        <f t="shared" si="22"/>
        <v>-0.4</v>
      </c>
      <c r="AF35" s="30">
        <f t="shared" si="22"/>
        <v>-0.90909090909090906</v>
      </c>
      <c r="AG35" s="30">
        <f t="shared" si="22"/>
        <v>0</v>
      </c>
      <c r="AH35" s="30"/>
      <c r="AI35" s="30">
        <f t="shared" si="22"/>
        <v>-0.66666666666666663</v>
      </c>
      <c r="AJ35" s="30">
        <f t="shared" si="40"/>
        <v>0</v>
      </c>
      <c r="AK35" s="30">
        <f t="shared" si="41"/>
        <v>-1</v>
      </c>
      <c r="AL35" s="30">
        <f t="shared" si="42"/>
        <v>-1</v>
      </c>
      <c r="AM35" s="30">
        <f t="shared" si="43"/>
        <v>-1</v>
      </c>
      <c r="AN35" s="30">
        <f t="shared" si="44"/>
        <v>-1</v>
      </c>
      <c r="AO35" s="30" t="str">
        <f t="shared" si="45"/>
        <v>-</v>
      </c>
      <c r="AP35" s="30" t="str">
        <f t="shared" si="23"/>
        <v>-</v>
      </c>
      <c r="AQ35" s="30" t="str">
        <f t="shared" si="23"/>
        <v>-</v>
      </c>
      <c r="AR35" s="30" t="str">
        <f t="shared" si="23"/>
        <v>-</v>
      </c>
      <c r="AS35" s="30">
        <f t="shared" si="23"/>
        <v>0</v>
      </c>
      <c r="AT35" s="30" t="str">
        <f t="shared" si="23"/>
        <v>-</v>
      </c>
      <c r="AU35" s="30" t="str">
        <f t="shared" si="23"/>
        <v>-</v>
      </c>
      <c r="AV35" s="30">
        <f t="shared" si="23"/>
        <v>0</v>
      </c>
      <c r="AW35" s="30">
        <f t="shared" si="23"/>
        <v>-1</v>
      </c>
      <c r="AX35" s="30">
        <f t="shared" si="23"/>
        <v>-1</v>
      </c>
      <c r="AY35" s="30">
        <f t="shared" si="24"/>
        <v>-1.7241379310344827E-2</v>
      </c>
      <c r="AZ35" s="30">
        <f t="shared" si="24"/>
        <v>0.33333333333333331</v>
      </c>
      <c r="BA35" s="30">
        <f t="shared" si="24"/>
        <v>-0.34210526315789475</v>
      </c>
      <c r="BB35" s="30">
        <f t="shared" si="24"/>
        <v>-0.64</v>
      </c>
      <c r="BC35" s="30">
        <f t="shared" si="24"/>
        <v>-0.55555555555555558</v>
      </c>
      <c r="BD35" s="30">
        <f t="shared" si="24"/>
        <v>0.375</v>
      </c>
      <c r="BE35" s="30">
        <f t="shared" si="24"/>
        <v>0.54545454545454541</v>
      </c>
      <c r="BF35" s="30">
        <f t="shared" si="24"/>
        <v>-0.41176470588235292</v>
      </c>
      <c r="BG35" s="30">
        <f t="shared" si="24"/>
        <v>-0.8</v>
      </c>
      <c r="BH35" s="30">
        <f t="shared" si="24"/>
        <v>-0.5</v>
      </c>
      <c r="BI35" s="30">
        <f t="shared" si="24"/>
        <v>3</v>
      </c>
      <c r="BJ35" s="30">
        <f t="shared" si="24"/>
        <v>-0.5</v>
      </c>
      <c r="BK35" s="1"/>
      <c r="BL35" s="1"/>
      <c r="BM35" s="1"/>
      <c r="BN35" s="1"/>
      <c r="BO35" s="1"/>
      <c r="BP35" s="1"/>
      <c r="BQ35" s="1"/>
      <c r="BR35" s="1"/>
      <c r="BS35" s="1"/>
      <c r="BT35" s="1"/>
      <c r="BU35" s="1"/>
      <c r="BV35" s="1"/>
    </row>
    <row r="36" spans="1:74" ht="17.100000000000001" customHeight="1" thickBot="1" x14ac:dyDescent="0.25">
      <c r="A36" s="1"/>
      <c r="B36" s="28" t="s">
        <v>113</v>
      </c>
      <c r="C36" s="30">
        <f t="shared" si="25"/>
        <v>0.14864864864864866</v>
      </c>
      <c r="D36" s="30">
        <f t="shared" si="26"/>
        <v>-0.38383838383838381</v>
      </c>
      <c r="E36" s="30">
        <f t="shared" si="27"/>
        <v>-0.45614035087719296</v>
      </c>
      <c r="F36" s="30">
        <f t="shared" si="28"/>
        <v>-0.3902439024390244</v>
      </c>
      <c r="G36" s="30">
        <f t="shared" si="29"/>
        <v>-0.3411764705882353</v>
      </c>
      <c r="H36" s="30">
        <f t="shared" si="30"/>
        <v>-0.42622950819672129</v>
      </c>
      <c r="I36" s="30">
        <f t="shared" si="31"/>
        <v>0.38709677419354838</v>
      </c>
      <c r="J36" s="30">
        <f t="shared" si="32"/>
        <v>-0.02</v>
      </c>
      <c r="K36" s="30">
        <f t="shared" si="33"/>
        <v>0.125</v>
      </c>
      <c r="L36" s="30">
        <f t="shared" si="34"/>
        <v>0</v>
      </c>
      <c r="M36" s="30">
        <f t="shared" si="35"/>
        <v>-0.65116279069767447</v>
      </c>
      <c r="N36" s="30">
        <f t="shared" si="36"/>
        <v>-0.65306122448979587</v>
      </c>
      <c r="O36" s="30">
        <f t="shared" si="37"/>
        <v>-0.53968253968253965</v>
      </c>
      <c r="P36" s="30">
        <f t="shared" si="38"/>
        <v>-0.2</v>
      </c>
      <c r="Q36" s="30">
        <f t="shared" si="50"/>
        <v>-6.6666666666666666E-2</v>
      </c>
      <c r="R36" s="30">
        <f t="shared" si="51"/>
        <v>0.58823529411764708</v>
      </c>
      <c r="S36" s="30">
        <f t="shared" si="52"/>
        <v>-0.10344827586206896</v>
      </c>
      <c r="T36" s="30">
        <f t="shared" si="53"/>
        <v>-3.5714285714285712E-2</v>
      </c>
      <c r="U36" s="30">
        <f t="shared" si="54"/>
        <v>-7.1428571428571425E-2</v>
      </c>
      <c r="V36" s="30">
        <f t="shared" si="49"/>
        <v>-0.62962962962962965</v>
      </c>
      <c r="W36" s="30">
        <f t="shared" si="47"/>
        <v>-0.19230769230769232</v>
      </c>
      <c r="X36" s="30">
        <f t="shared" si="48"/>
        <v>-0.70370370370370372</v>
      </c>
      <c r="Y36" s="30">
        <f>+(AC14-Y14)/Y14</f>
        <v>-0.23076923076923078</v>
      </c>
      <c r="Z36" s="30">
        <f t="shared" si="21"/>
        <v>-0.5</v>
      </c>
      <c r="AA36" s="30">
        <f t="shared" si="21"/>
        <v>-0.23809523809523808</v>
      </c>
      <c r="AB36" s="30">
        <f t="shared" si="21"/>
        <v>0.5</v>
      </c>
      <c r="AC36" s="30">
        <f t="shared" si="21"/>
        <v>-0.2</v>
      </c>
      <c r="AD36" s="30">
        <f t="shared" si="21"/>
        <v>2.4</v>
      </c>
      <c r="AE36" s="30">
        <f t="shared" si="22"/>
        <v>-0.4375</v>
      </c>
      <c r="AF36" s="30">
        <f t="shared" si="22"/>
        <v>-0.83333333333333337</v>
      </c>
      <c r="AG36" s="30">
        <f t="shared" si="22"/>
        <v>-0.75</v>
      </c>
      <c r="AH36" s="30">
        <f t="shared" si="22"/>
        <v>0.11764705882352941</v>
      </c>
      <c r="AI36" s="30">
        <f t="shared" si="22"/>
        <v>-0.22222222222222221</v>
      </c>
      <c r="AJ36" s="30">
        <f t="shared" si="40"/>
        <v>6</v>
      </c>
      <c r="AK36" s="30">
        <f t="shared" si="41"/>
        <v>4.5</v>
      </c>
      <c r="AL36" s="30">
        <f t="shared" si="42"/>
        <v>1.263157894736842</v>
      </c>
      <c r="AM36" s="30">
        <f t="shared" si="43"/>
        <v>0</v>
      </c>
      <c r="AN36" s="30">
        <f t="shared" si="44"/>
        <v>0.7857142857142857</v>
      </c>
      <c r="AO36" s="30">
        <f t="shared" si="45"/>
        <v>-0.54545454545454541</v>
      </c>
      <c r="AP36" s="30">
        <f t="shared" si="23"/>
        <v>-0.86046511627906974</v>
      </c>
      <c r="AQ36" s="30">
        <f t="shared" si="23"/>
        <v>0.2857142857142857</v>
      </c>
      <c r="AR36" s="30">
        <f t="shared" si="23"/>
        <v>-0.88</v>
      </c>
      <c r="AS36" s="30">
        <f t="shared" si="23"/>
        <v>-0.2</v>
      </c>
      <c r="AT36" s="30">
        <f t="shared" si="23"/>
        <v>-0.33333333333333331</v>
      </c>
      <c r="AU36" s="30">
        <f t="shared" si="23"/>
        <v>-0.77777777777777779</v>
      </c>
      <c r="AV36" s="30">
        <f t="shared" si="23"/>
        <v>-0.66666666666666663</v>
      </c>
      <c r="AW36" s="30">
        <f t="shared" si="23"/>
        <v>-0.5</v>
      </c>
      <c r="AX36" s="30">
        <f t="shared" si="23"/>
        <v>-0.25</v>
      </c>
      <c r="AY36" s="30">
        <f t="shared" si="24"/>
        <v>-0.27243589743589741</v>
      </c>
      <c r="AZ36" s="30">
        <f t="shared" si="24"/>
        <v>-0.19383259911894274</v>
      </c>
      <c r="BA36" s="30">
        <f t="shared" si="24"/>
        <v>-0.2896174863387978</v>
      </c>
      <c r="BB36" s="30">
        <f t="shared" si="24"/>
        <v>-0.24615384615384617</v>
      </c>
      <c r="BC36" s="30">
        <f t="shared" si="24"/>
        <v>-0.22448979591836735</v>
      </c>
      <c r="BD36" s="30">
        <f t="shared" si="24"/>
        <v>-0.42105263157894735</v>
      </c>
      <c r="BE36" s="30">
        <f t="shared" si="24"/>
        <v>0.20454545454545456</v>
      </c>
      <c r="BF36" s="30">
        <f t="shared" si="24"/>
        <v>-0.39622641509433965</v>
      </c>
      <c r="BG36" s="30">
        <f t="shared" si="24"/>
        <v>1.34375</v>
      </c>
      <c r="BH36" s="30">
        <f t="shared" si="24"/>
        <v>-0.42666666666666669</v>
      </c>
      <c r="BI36" s="30">
        <f t="shared" si="24"/>
        <v>-0.53488372093023251</v>
      </c>
      <c r="BJ36" s="30">
        <f t="shared" si="24"/>
        <v>-0.6</v>
      </c>
      <c r="BK36" s="1"/>
      <c r="BL36" s="1"/>
      <c r="BM36" s="1"/>
      <c r="BN36" s="1"/>
      <c r="BO36" s="1"/>
      <c r="BP36" s="1"/>
      <c r="BQ36" s="1"/>
      <c r="BR36" s="1"/>
      <c r="BS36" s="1"/>
      <c r="BT36" s="1"/>
      <c r="BU36" s="1"/>
      <c r="BV36" s="1"/>
    </row>
    <row r="37" spans="1:74" ht="17.100000000000001" customHeight="1" thickBot="1" x14ac:dyDescent="0.25">
      <c r="A37" s="1"/>
      <c r="B37" s="28" t="s">
        <v>114</v>
      </c>
      <c r="C37" s="30">
        <f t="shared" si="25"/>
        <v>-9.0909090909090912E-2</v>
      </c>
      <c r="D37" s="30">
        <f t="shared" si="26"/>
        <v>0.43478260869565216</v>
      </c>
      <c r="E37" s="30">
        <f t="shared" si="27"/>
        <v>0.35</v>
      </c>
      <c r="F37" s="30">
        <f t="shared" si="28"/>
        <v>-6.25E-2</v>
      </c>
      <c r="G37" s="30">
        <f t="shared" si="29"/>
        <v>0.1</v>
      </c>
      <c r="H37" s="30">
        <f t="shared" si="30"/>
        <v>-0.42424242424242425</v>
      </c>
      <c r="I37" s="30">
        <f t="shared" si="31"/>
        <v>0</v>
      </c>
      <c r="J37" s="30">
        <f t="shared" si="32"/>
        <v>-0.23333333333333334</v>
      </c>
      <c r="K37" s="30">
        <f t="shared" si="33"/>
        <v>-0.21212121212121213</v>
      </c>
      <c r="L37" s="30">
        <f t="shared" si="34"/>
        <v>0.26315789473684209</v>
      </c>
      <c r="M37" s="30">
        <f t="shared" si="35"/>
        <v>-0.55555555555555558</v>
      </c>
      <c r="N37" s="30">
        <f t="shared" si="36"/>
        <v>-0.34782608695652173</v>
      </c>
      <c r="O37" s="30">
        <f t="shared" si="37"/>
        <v>-0.30769230769230771</v>
      </c>
      <c r="P37" s="30">
        <f t="shared" si="38"/>
        <v>-0.29166666666666669</v>
      </c>
      <c r="Q37" s="30">
        <f t="shared" si="50"/>
        <v>0.25</v>
      </c>
      <c r="R37" s="30">
        <f t="shared" si="51"/>
        <v>0.4</v>
      </c>
      <c r="S37" s="30">
        <f t="shared" si="52"/>
        <v>0.16666666666666666</v>
      </c>
      <c r="T37" s="30">
        <f t="shared" si="53"/>
        <v>-0.29411764705882354</v>
      </c>
      <c r="U37" s="30">
        <f t="shared" si="54"/>
        <v>-0.6</v>
      </c>
      <c r="V37" s="30">
        <f t="shared" si="49"/>
        <v>-0.23809523809523808</v>
      </c>
      <c r="W37" s="30">
        <f t="shared" si="47"/>
        <v>-0.42857142857142855</v>
      </c>
      <c r="X37" s="30">
        <f t="shared" si="48"/>
        <v>0.58333333333333337</v>
      </c>
      <c r="Y37" s="30">
        <f>+(AC15-Y15)/Y15</f>
        <v>1.1666666666666667</v>
      </c>
      <c r="Z37" s="30">
        <f t="shared" si="21"/>
        <v>-0.4375</v>
      </c>
      <c r="AA37" s="30">
        <f t="shared" si="21"/>
        <v>0.66666666666666663</v>
      </c>
      <c r="AB37" s="30">
        <f t="shared" si="21"/>
        <v>-0.63157894736842102</v>
      </c>
      <c r="AC37" s="30">
        <f t="shared" si="21"/>
        <v>-0.38461538461538464</v>
      </c>
      <c r="AD37" s="30">
        <f t="shared" si="21"/>
        <v>-0.22222222222222221</v>
      </c>
      <c r="AE37" s="30">
        <f t="shared" si="22"/>
        <v>-0.45</v>
      </c>
      <c r="AF37" s="30">
        <f t="shared" si="22"/>
        <v>-0.8571428571428571</v>
      </c>
      <c r="AG37" s="30">
        <f t="shared" si="22"/>
        <v>-0.625</v>
      </c>
      <c r="AH37" s="30">
        <f t="shared" si="22"/>
        <v>0.42857142857142855</v>
      </c>
      <c r="AI37" s="30">
        <f t="shared" si="22"/>
        <v>-0.18181818181818182</v>
      </c>
      <c r="AJ37" s="30">
        <f t="shared" si="40"/>
        <v>8</v>
      </c>
      <c r="AK37" s="30">
        <f t="shared" si="41"/>
        <v>1.3333333333333333</v>
      </c>
      <c r="AL37" s="30">
        <f t="shared" si="42"/>
        <v>-0.1</v>
      </c>
      <c r="AM37" s="30">
        <f t="shared" si="43"/>
        <v>-0.22222222222222221</v>
      </c>
      <c r="AN37" s="30">
        <f t="shared" si="44"/>
        <v>-0.22222222222222221</v>
      </c>
      <c r="AO37" s="30">
        <f t="shared" si="45"/>
        <v>0.2857142857142857</v>
      </c>
      <c r="AP37" s="30">
        <f t="shared" si="23"/>
        <v>-0.66666666666666663</v>
      </c>
      <c r="AQ37" s="30">
        <f t="shared" si="23"/>
        <v>0</v>
      </c>
      <c r="AR37" s="30">
        <f t="shared" si="23"/>
        <v>-0.2857142857142857</v>
      </c>
      <c r="AS37" s="30">
        <f t="shared" si="23"/>
        <v>-0.66666666666666663</v>
      </c>
      <c r="AT37" s="30">
        <f t="shared" si="23"/>
        <v>-0.66666666666666663</v>
      </c>
      <c r="AU37" s="30">
        <f t="shared" si="23"/>
        <v>-0.5714285714285714</v>
      </c>
      <c r="AV37" s="30">
        <f t="shared" si="23"/>
        <v>0.2</v>
      </c>
      <c r="AW37" s="30">
        <f t="shared" si="23"/>
        <v>-0.66666666666666663</v>
      </c>
      <c r="AX37" s="30">
        <f t="shared" si="23"/>
        <v>0</v>
      </c>
      <c r="AY37" s="30">
        <f t="shared" si="24"/>
        <v>0.1111111111111111</v>
      </c>
      <c r="AZ37" s="30">
        <f t="shared" si="24"/>
        <v>-0.15</v>
      </c>
      <c r="BA37" s="30">
        <f t="shared" si="24"/>
        <v>-0.24509803921568626</v>
      </c>
      <c r="BB37" s="30">
        <f t="shared" si="24"/>
        <v>-7.792207792207792E-2</v>
      </c>
      <c r="BC37" s="30">
        <f t="shared" si="24"/>
        <v>-0.22535211267605634</v>
      </c>
      <c r="BD37" s="30">
        <f t="shared" si="24"/>
        <v>-3.6363636363636362E-2</v>
      </c>
      <c r="BE37" s="30">
        <f t="shared" si="24"/>
        <v>-0.20754716981132076</v>
      </c>
      <c r="BF37" s="30">
        <f t="shared" si="24"/>
        <v>-0.40476190476190477</v>
      </c>
      <c r="BG37" s="30">
        <f t="shared" si="24"/>
        <v>0.36</v>
      </c>
      <c r="BH37" s="30">
        <f t="shared" si="24"/>
        <v>-0.23529411764705882</v>
      </c>
      <c r="BI37" s="30">
        <f t="shared" si="24"/>
        <v>-0.38461538461538464</v>
      </c>
      <c r="BJ37" s="30">
        <f t="shared" si="24"/>
        <v>-0.3125</v>
      </c>
      <c r="BK37" s="1"/>
      <c r="BL37" s="1"/>
      <c r="BM37" s="1"/>
      <c r="BN37" s="1"/>
      <c r="BO37" s="1"/>
      <c r="BP37" s="1"/>
      <c r="BQ37" s="1"/>
      <c r="BR37" s="1"/>
      <c r="BS37" s="1"/>
      <c r="BT37" s="1"/>
      <c r="BU37" s="1"/>
      <c r="BV37" s="1"/>
    </row>
    <row r="38" spans="1:74" ht="17.100000000000001" customHeight="1" thickBot="1" x14ac:dyDescent="0.25">
      <c r="A38" s="1"/>
      <c r="B38" s="28" t="s">
        <v>115</v>
      </c>
      <c r="C38" s="30">
        <f t="shared" si="25"/>
        <v>0.3</v>
      </c>
      <c r="D38" s="30">
        <f t="shared" si="26"/>
        <v>-0.6071428571428571</v>
      </c>
      <c r="E38" s="30">
        <f t="shared" si="27"/>
        <v>1.6666666666666667</v>
      </c>
      <c r="F38" s="30">
        <f t="shared" si="28"/>
        <v>0.8571428571428571</v>
      </c>
      <c r="G38" s="30">
        <f t="shared" si="29"/>
        <v>0.76923076923076927</v>
      </c>
      <c r="H38" s="30">
        <f t="shared" si="30"/>
        <v>9.0909090909090912E-2</v>
      </c>
      <c r="I38" s="30">
        <f t="shared" si="31"/>
        <v>0.375</v>
      </c>
      <c r="J38" s="30">
        <f t="shared" si="32"/>
        <v>-0.38461538461538464</v>
      </c>
      <c r="K38" s="30">
        <f t="shared" si="33"/>
        <v>-0.69565217391304346</v>
      </c>
      <c r="L38" s="30">
        <f t="shared" si="34"/>
        <v>-0.75</v>
      </c>
      <c r="M38" s="30">
        <f t="shared" si="35"/>
        <v>-0.54545454545454541</v>
      </c>
      <c r="N38" s="30">
        <f t="shared" si="36"/>
        <v>-0.5</v>
      </c>
      <c r="O38" s="30">
        <f t="shared" si="37"/>
        <v>-0.5714285714285714</v>
      </c>
      <c r="P38" s="30">
        <f t="shared" si="38"/>
        <v>2.3333333333333335</v>
      </c>
      <c r="Q38" s="30">
        <f t="shared" si="50"/>
        <v>0</v>
      </c>
      <c r="R38" s="30">
        <f t="shared" si="51"/>
        <v>0.25</v>
      </c>
      <c r="S38" s="30">
        <f t="shared" si="52"/>
        <v>0</v>
      </c>
      <c r="T38" s="30">
        <f t="shared" si="53"/>
        <v>-0.9</v>
      </c>
      <c r="U38" s="30">
        <f t="shared" si="54"/>
        <v>-1</v>
      </c>
      <c r="V38" s="30">
        <f t="shared" si="49"/>
        <v>-0.6</v>
      </c>
      <c r="W38" s="30">
        <f t="shared" si="47"/>
        <v>-0.33333333333333331</v>
      </c>
      <c r="X38" s="30">
        <f t="shared" si="48"/>
        <v>2</v>
      </c>
      <c r="Y38" s="30"/>
      <c r="Z38" s="30">
        <f t="shared" si="21"/>
        <v>1.5</v>
      </c>
      <c r="AA38" s="30">
        <f t="shared" si="21"/>
        <v>-1</v>
      </c>
      <c r="AB38" s="30">
        <f t="shared" si="21"/>
        <v>0.33333333333333331</v>
      </c>
      <c r="AC38" s="30">
        <f t="shared" si="21"/>
        <v>-0.66666666666666663</v>
      </c>
      <c r="AD38" s="30">
        <f t="shared" si="21"/>
        <v>-0.8</v>
      </c>
      <c r="AE38" s="30"/>
      <c r="AF38" s="30">
        <f t="shared" si="22"/>
        <v>-0.75</v>
      </c>
      <c r="AG38" s="30">
        <f t="shared" si="22"/>
        <v>1</v>
      </c>
      <c r="AH38" s="30">
        <f t="shared" si="22"/>
        <v>1</v>
      </c>
      <c r="AI38" s="30">
        <f t="shared" si="22"/>
        <v>2</v>
      </c>
      <c r="AJ38" s="30">
        <f t="shared" si="40"/>
        <v>-1</v>
      </c>
      <c r="AK38" s="30">
        <f t="shared" si="41"/>
        <v>-1</v>
      </c>
      <c r="AL38" s="30">
        <f t="shared" si="42"/>
        <v>1.5</v>
      </c>
      <c r="AM38" s="30">
        <f t="shared" si="43"/>
        <v>-0.66666666666666663</v>
      </c>
      <c r="AN38" s="30" t="str">
        <f t="shared" si="44"/>
        <v>-</v>
      </c>
      <c r="AO38" s="30" t="str">
        <f t="shared" si="45"/>
        <v>-</v>
      </c>
      <c r="AP38" s="30">
        <f t="shared" si="23"/>
        <v>-1</v>
      </c>
      <c r="AQ38" s="30">
        <f t="shared" si="23"/>
        <v>0</v>
      </c>
      <c r="AR38" s="30">
        <f t="shared" si="23"/>
        <v>0</v>
      </c>
      <c r="AS38" s="30">
        <f t="shared" si="23"/>
        <v>4</v>
      </c>
      <c r="AT38" s="30" t="str">
        <f t="shared" si="23"/>
        <v>-</v>
      </c>
      <c r="AU38" s="30">
        <f t="shared" si="23"/>
        <v>1</v>
      </c>
      <c r="AV38" s="30">
        <f t="shared" si="23"/>
        <v>-1</v>
      </c>
      <c r="AW38" s="30">
        <f t="shared" si="23"/>
        <v>-0.6</v>
      </c>
      <c r="AX38" s="30">
        <f t="shared" si="23"/>
        <v>-0.66666666666666663</v>
      </c>
      <c r="AY38" s="30">
        <f t="shared" si="24"/>
        <v>-6.25E-2</v>
      </c>
      <c r="AZ38" s="30">
        <f t="shared" si="24"/>
        <v>0.2</v>
      </c>
      <c r="BA38" s="30">
        <f t="shared" si="24"/>
        <v>-0.64814814814814814</v>
      </c>
      <c r="BB38" s="30">
        <f t="shared" si="24"/>
        <v>0.21052631578947367</v>
      </c>
      <c r="BC38" s="30">
        <f t="shared" si="24"/>
        <v>-0.73913043478260865</v>
      </c>
      <c r="BD38" s="30">
        <f t="shared" si="24"/>
        <v>1.1666666666666667</v>
      </c>
      <c r="BE38" s="30">
        <f t="shared" si="24"/>
        <v>-0.53846153846153844</v>
      </c>
      <c r="BF38" s="30">
        <f t="shared" si="24"/>
        <v>0</v>
      </c>
      <c r="BG38" s="30">
        <f t="shared" si="24"/>
        <v>0.33333333333333331</v>
      </c>
      <c r="BH38" s="30">
        <f t="shared" si="24"/>
        <v>-0.625</v>
      </c>
      <c r="BI38" s="30">
        <f t="shared" si="24"/>
        <v>2.3333333333333335</v>
      </c>
      <c r="BJ38" s="30">
        <f t="shared" si="24"/>
        <v>-0.5</v>
      </c>
      <c r="BK38" s="1"/>
      <c r="BL38" s="1"/>
      <c r="BM38" s="1"/>
      <c r="BN38" s="1"/>
      <c r="BO38" s="1"/>
      <c r="BP38" s="1"/>
      <c r="BQ38" s="1"/>
      <c r="BR38" s="1"/>
      <c r="BS38" s="1"/>
      <c r="BT38" s="1"/>
      <c r="BU38" s="1"/>
      <c r="BV38" s="1"/>
    </row>
    <row r="39" spans="1:74" ht="17.100000000000001" customHeight="1" thickBot="1" x14ac:dyDescent="0.25">
      <c r="A39" s="1"/>
      <c r="B39" s="28" t="s">
        <v>116</v>
      </c>
      <c r="C39" s="30">
        <f t="shared" si="25"/>
        <v>-0.64912280701754388</v>
      </c>
      <c r="D39" s="30">
        <f t="shared" si="26"/>
        <v>-0.66666666666666663</v>
      </c>
      <c r="E39" s="30">
        <f t="shared" si="27"/>
        <v>1</v>
      </c>
      <c r="F39" s="30">
        <f t="shared" si="28"/>
        <v>0.6</v>
      </c>
      <c r="G39" s="30">
        <f t="shared" si="29"/>
        <v>0.55000000000000004</v>
      </c>
      <c r="H39" s="30">
        <f t="shared" si="30"/>
        <v>0.61111111111111116</v>
      </c>
      <c r="I39" s="30">
        <f t="shared" si="31"/>
        <v>-0.35714285714285715</v>
      </c>
      <c r="J39" s="30">
        <f t="shared" si="32"/>
        <v>4.1666666666666664E-2</v>
      </c>
      <c r="K39" s="30">
        <f t="shared" si="33"/>
        <v>-0.83870967741935487</v>
      </c>
      <c r="L39" s="30">
        <f t="shared" si="34"/>
        <v>-0.58620689655172409</v>
      </c>
      <c r="M39" s="30">
        <f t="shared" si="35"/>
        <v>-0.3888888888888889</v>
      </c>
      <c r="N39" s="30">
        <f t="shared" si="36"/>
        <v>-0.48</v>
      </c>
      <c r="O39" s="30">
        <f t="shared" si="37"/>
        <v>0.2</v>
      </c>
      <c r="P39" s="30">
        <f t="shared" si="38"/>
        <v>0.58333333333333337</v>
      </c>
      <c r="Q39" s="30">
        <f t="shared" si="50"/>
        <v>0.36363636363636365</v>
      </c>
      <c r="R39" s="30">
        <f t="shared" si="51"/>
        <v>0</v>
      </c>
      <c r="S39" s="30">
        <f t="shared" si="52"/>
        <v>1.6666666666666667</v>
      </c>
      <c r="T39" s="30">
        <f t="shared" si="53"/>
        <v>-0.31578947368421051</v>
      </c>
      <c r="U39" s="30">
        <f t="shared" si="54"/>
        <v>-0.2</v>
      </c>
      <c r="V39" s="30">
        <f t="shared" si="49"/>
        <v>-7.6923076923076927E-2</v>
      </c>
      <c r="W39" s="30">
        <f t="shared" si="47"/>
        <v>-0.375</v>
      </c>
      <c r="X39" s="30">
        <f t="shared" si="48"/>
        <v>-0.30769230769230771</v>
      </c>
      <c r="Y39" s="30">
        <f>+(AC17-Y17)/Y17</f>
        <v>-0.66666666666666663</v>
      </c>
      <c r="Z39" s="30">
        <f t="shared" si="21"/>
        <v>0</v>
      </c>
      <c r="AA39" s="30">
        <f t="shared" si="21"/>
        <v>0.3</v>
      </c>
      <c r="AB39" s="30">
        <f t="shared" si="21"/>
        <v>1.1111111111111112</v>
      </c>
      <c r="AC39" s="30">
        <f t="shared" si="21"/>
        <v>0</v>
      </c>
      <c r="AD39" s="30">
        <f t="shared" si="21"/>
        <v>-0.25</v>
      </c>
      <c r="AE39" s="30">
        <f>+(AI17-AE17)/AE17</f>
        <v>-0.23076923076923078</v>
      </c>
      <c r="AF39" s="30">
        <f t="shared" si="22"/>
        <v>-0.68421052631578949</v>
      </c>
      <c r="AG39" s="30">
        <f t="shared" si="22"/>
        <v>0.25</v>
      </c>
      <c r="AH39" s="30">
        <f t="shared" si="22"/>
        <v>0.66666666666666663</v>
      </c>
      <c r="AI39" s="30">
        <f t="shared" si="22"/>
        <v>-0.3</v>
      </c>
      <c r="AJ39" s="30">
        <f t="shared" si="40"/>
        <v>-0.16666666666666666</v>
      </c>
      <c r="AK39" s="30">
        <f t="shared" si="41"/>
        <v>0.2</v>
      </c>
      <c r="AL39" s="30">
        <f t="shared" si="42"/>
        <v>-0.73333333333333328</v>
      </c>
      <c r="AM39" s="30">
        <f t="shared" si="43"/>
        <v>0.7142857142857143</v>
      </c>
      <c r="AN39" s="30">
        <f t="shared" si="44"/>
        <v>5.6</v>
      </c>
      <c r="AO39" s="30">
        <f t="shared" si="45"/>
        <v>-0.5</v>
      </c>
      <c r="AP39" s="30">
        <f t="shared" si="23"/>
        <v>0.75</v>
      </c>
      <c r="AQ39" s="30">
        <f t="shared" si="23"/>
        <v>0.25</v>
      </c>
      <c r="AR39" s="30">
        <f t="shared" si="23"/>
        <v>-0.90909090909090906</v>
      </c>
      <c r="AS39" s="30">
        <f t="shared" si="23"/>
        <v>1.6666666666666667</v>
      </c>
      <c r="AT39" s="30">
        <f t="shared" si="23"/>
        <v>-0.14285714285714285</v>
      </c>
      <c r="AU39" s="30">
        <f t="shared" si="23"/>
        <v>-0.8</v>
      </c>
      <c r="AV39" s="30">
        <f t="shared" si="23"/>
        <v>-0.33333333333333331</v>
      </c>
      <c r="AW39" s="30">
        <f t="shared" si="23"/>
        <v>-0.75</v>
      </c>
      <c r="AX39" s="30">
        <f t="shared" si="23"/>
        <v>-0.83333333333333337</v>
      </c>
      <c r="AY39" s="30">
        <f t="shared" si="24"/>
        <v>-0.35714285714285715</v>
      </c>
      <c r="AZ39" s="30">
        <f t="shared" si="24"/>
        <v>0.14444444444444443</v>
      </c>
      <c r="BA39" s="30">
        <f t="shared" si="24"/>
        <v>-0.60194174757281549</v>
      </c>
      <c r="BB39" s="30">
        <f t="shared" si="24"/>
        <v>0.29268292682926828</v>
      </c>
      <c r="BC39" s="30">
        <f t="shared" si="24"/>
        <v>0</v>
      </c>
      <c r="BD39" s="30">
        <f t="shared" si="24"/>
        <v>-0.33962264150943394</v>
      </c>
      <c r="BE39" s="30">
        <f t="shared" si="24"/>
        <v>0.2857142857142857</v>
      </c>
      <c r="BF39" s="30">
        <f t="shared" si="24"/>
        <v>-0.2</v>
      </c>
      <c r="BG39" s="30">
        <f t="shared" si="24"/>
        <v>-0.3888888888888889</v>
      </c>
      <c r="BH39" s="30">
        <f t="shared" si="24"/>
        <v>1.5</v>
      </c>
      <c r="BI39" s="30">
        <f t="shared" si="24"/>
        <v>-0.41818181818181815</v>
      </c>
      <c r="BJ39" s="30">
        <f t="shared" si="24"/>
        <v>-0.75</v>
      </c>
      <c r="BK39" s="1"/>
      <c r="BL39" s="1"/>
      <c r="BM39" s="1"/>
      <c r="BN39" s="1"/>
      <c r="BO39" s="1"/>
      <c r="BP39" s="1"/>
      <c r="BQ39" s="1"/>
      <c r="BR39" s="1"/>
      <c r="BS39" s="1"/>
      <c r="BT39" s="1"/>
      <c r="BU39" s="1"/>
      <c r="BV39" s="1"/>
    </row>
    <row r="40" spans="1:74" ht="17.100000000000001" customHeight="1" thickBot="1" x14ac:dyDescent="0.25">
      <c r="A40" s="1"/>
      <c r="B40" s="28" t="s">
        <v>117</v>
      </c>
      <c r="C40" s="30">
        <f t="shared" si="25"/>
        <v>-0.29411764705882354</v>
      </c>
      <c r="D40" s="30">
        <f t="shared" si="26"/>
        <v>-0.23214285714285715</v>
      </c>
      <c r="E40" s="30">
        <f t="shared" si="27"/>
        <v>-0.16216216216216217</v>
      </c>
      <c r="F40" s="30">
        <f t="shared" si="28"/>
        <v>0.35897435897435898</v>
      </c>
      <c r="G40" s="30">
        <f t="shared" si="29"/>
        <v>-0.41666666666666669</v>
      </c>
      <c r="H40" s="30">
        <f t="shared" si="30"/>
        <v>-4.6511627906976744E-2</v>
      </c>
      <c r="I40" s="30">
        <f t="shared" si="31"/>
        <v>-0.19354838709677419</v>
      </c>
      <c r="J40" s="30">
        <f t="shared" si="32"/>
        <v>-0.52830188679245282</v>
      </c>
      <c r="K40" s="30">
        <f t="shared" si="33"/>
        <v>0.17857142857142858</v>
      </c>
      <c r="L40" s="30">
        <f t="shared" si="34"/>
        <v>-9.7560975609756101E-2</v>
      </c>
      <c r="M40" s="30">
        <f t="shared" si="35"/>
        <v>-0.52</v>
      </c>
      <c r="N40" s="30">
        <f t="shared" si="36"/>
        <v>0.2</v>
      </c>
      <c r="O40" s="30">
        <f t="shared" si="37"/>
        <v>-0.27272727272727271</v>
      </c>
      <c r="P40" s="30">
        <f t="shared" si="38"/>
        <v>0.48648648648648651</v>
      </c>
      <c r="Q40" s="30">
        <f t="shared" si="50"/>
        <v>1.0833333333333333</v>
      </c>
      <c r="R40" s="30">
        <f t="shared" si="51"/>
        <v>-0.66666666666666663</v>
      </c>
      <c r="S40" s="30">
        <f t="shared" si="52"/>
        <v>-0.41666666666666669</v>
      </c>
      <c r="T40" s="30">
        <f t="shared" si="53"/>
        <v>-0.61818181818181817</v>
      </c>
      <c r="U40" s="30">
        <f t="shared" si="54"/>
        <v>-0.6</v>
      </c>
      <c r="V40" s="30">
        <f t="shared" si="49"/>
        <v>0.9</v>
      </c>
      <c r="W40" s="30">
        <f t="shared" si="47"/>
        <v>-0.2857142857142857</v>
      </c>
      <c r="X40" s="30">
        <f t="shared" si="48"/>
        <v>0.19047619047619047</v>
      </c>
      <c r="Y40" s="30">
        <f>+(AC18-Y18)/Y18</f>
        <v>0.6</v>
      </c>
      <c r="Z40" s="30">
        <f t="shared" si="21"/>
        <v>-0.15789473684210525</v>
      </c>
      <c r="AA40" s="30">
        <f t="shared" si="21"/>
        <v>0.1</v>
      </c>
      <c r="AB40" s="30">
        <f t="shared" si="21"/>
        <v>-0.04</v>
      </c>
      <c r="AC40" s="30">
        <f t="shared" si="21"/>
        <v>0</v>
      </c>
      <c r="AD40" s="30">
        <f t="shared" si="21"/>
        <v>0.125</v>
      </c>
      <c r="AE40" s="30">
        <f>+(AI18-AE18)/AE18</f>
        <v>-0.27272727272727271</v>
      </c>
      <c r="AF40" s="30">
        <f t="shared" si="22"/>
        <v>-0.58333333333333337</v>
      </c>
      <c r="AG40" s="30">
        <f t="shared" si="22"/>
        <v>-0.3125</v>
      </c>
      <c r="AH40" s="30">
        <f t="shared" si="22"/>
        <v>0.88888888888888884</v>
      </c>
      <c r="AI40" s="30">
        <f t="shared" si="22"/>
        <v>3</v>
      </c>
      <c r="AJ40" s="30">
        <f t="shared" si="40"/>
        <v>0.5</v>
      </c>
      <c r="AK40" s="30">
        <f t="shared" si="41"/>
        <v>0</v>
      </c>
      <c r="AL40" s="30">
        <f t="shared" si="42"/>
        <v>-0.70588235294117652</v>
      </c>
      <c r="AM40" s="30">
        <f t="shared" si="43"/>
        <v>-0.4375</v>
      </c>
      <c r="AN40" s="30">
        <f t="shared" si="44"/>
        <v>0.4</v>
      </c>
      <c r="AO40" s="30">
        <f t="shared" si="45"/>
        <v>-0.27272727272727271</v>
      </c>
      <c r="AP40" s="30">
        <f t="shared" si="23"/>
        <v>1.2</v>
      </c>
      <c r="AQ40" s="30">
        <f t="shared" si="23"/>
        <v>-0.66666666666666663</v>
      </c>
      <c r="AR40" s="30">
        <f t="shared" si="23"/>
        <v>-0.76190476190476186</v>
      </c>
      <c r="AS40" s="30">
        <f t="shared" si="23"/>
        <v>-0.5</v>
      </c>
      <c r="AT40" s="30">
        <f t="shared" si="23"/>
        <v>-0.77272727272727271</v>
      </c>
      <c r="AU40" s="30">
        <f t="shared" si="23"/>
        <v>0.16666666666666666</v>
      </c>
      <c r="AV40" s="30">
        <f t="shared" si="23"/>
        <v>0</v>
      </c>
      <c r="AW40" s="30">
        <f t="shared" si="23"/>
        <v>0.5</v>
      </c>
      <c r="AX40" s="30">
        <f t="shared" si="23"/>
        <v>-0.2</v>
      </c>
      <c r="AY40" s="30">
        <f t="shared" si="24"/>
        <v>-0.125</v>
      </c>
      <c r="AZ40" s="30">
        <f t="shared" si="24"/>
        <v>-0.32</v>
      </c>
      <c r="BA40" s="30">
        <f t="shared" si="24"/>
        <v>-5.8823529411764705E-2</v>
      </c>
      <c r="BB40" s="30">
        <f t="shared" si="24"/>
        <v>1.7857142857142856E-2</v>
      </c>
      <c r="BC40" s="30">
        <f t="shared" si="24"/>
        <v>-0.43859649122807015</v>
      </c>
      <c r="BD40" s="30">
        <f t="shared" si="24"/>
        <v>4.6875E-2</v>
      </c>
      <c r="BE40" s="30">
        <f t="shared" si="24"/>
        <v>2.9850746268656716E-2</v>
      </c>
      <c r="BF40" s="30">
        <f t="shared" si="24"/>
        <v>-8.6956521739130432E-2</v>
      </c>
      <c r="BG40" s="30">
        <f t="shared" si="24"/>
        <v>7.9365079365079361E-2</v>
      </c>
      <c r="BH40" s="30">
        <f t="shared" si="24"/>
        <v>1.4705882352941176E-2</v>
      </c>
      <c r="BI40" s="30">
        <f t="shared" si="24"/>
        <v>-0.71014492753623193</v>
      </c>
      <c r="BJ40" s="30">
        <f t="shared" si="24"/>
        <v>0.1</v>
      </c>
      <c r="BK40" s="1"/>
      <c r="BL40" s="1"/>
      <c r="BM40" s="1"/>
      <c r="BN40" s="1"/>
      <c r="BO40" s="1"/>
      <c r="BP40" s="1"/>
      <c r="BQ40" s="1"/>
      <c r="BR40" s="1"/>
      <c r="BS40" s="1"/>
      <c r="BT40" s="1"/>
      <c r="BU40" s="1"/>
      <c r="BV40" s="1"/>
    </row>
    <row r="41" spans="1:74" ht="17.100000000000001" customHeight="1" thickBot="1" x14ac:dyDescent="0.25">
      <c r="A41" s="1"/>
      <c r="B41" s="28" t="s">
        <v>118</v>
      </c>
      <c r="C41" s="30"/>
      <c r="D41" s="30">
        <f t="shared" si="26"/>
        <v>-0.20454545454545456</v>
      </c>
      <c r="E41" s="30">
        <f t="shared" si="27"/>
        <v>1.4137931034482758</v>
      </c>
      <c r="F41" s="30">
        <f t="shared" si="28"/>
        <v>2.6923076923076925</v>
      </c>
      <c r="G41" s="30">
        <f t="shared" si="29"/>
        <v>0.57777777777777772</v>
      </c>
      <c r="H41" s="30">
        <f t="shared" si="30"/>
        <v>1.0285714285714285</v>
      </c>
      <c r="I41" s="30">
        <f t="shared" si="31"/>
        <v>-0.1</v>
      </c>
      <c r="J41" s="30">
        <f t="shared" si="32"/>
        <v>-0.82291666666666663</v>
      </c>
      <c r="K41" s="30">
        <f t="shared" si="33"/>
        <v>-0.676056338028169</v>
      </c>
      <c r="L41" s="30">
        <f t="shared" si="34"/>
        <v>-0.77464788732394363</v>
      </c>
      <c r="M41" s="30">
        <f t="shared" si="35"/>
        <v>-0.8571428571428571</v>
      </c>
      <c r="N41" s="30">
        <f t="shared" si="36"/>
        <v>-0.47058823529411764</v>
      </c>
      <c r="O41" s="30">
        <f t="shared" si="37"/>
        <v>-0.56521739130434778</v>
      </c>
      <c r="P41" s="30">
        <f t="shared" si="38"/>
        <v>-0.625</v>
      </c>
      <c r="Q41" s="30">
        <f t="shared" si="50"/>
        <v>-0.88888888888888884</v>
      </c>
      <c r="R41" s="30">
        <f t="shared" si="51"/>
        <v>-0.77777777777777779</v>
      </c>
      <c r="S41" s="30">
        <f t="shared" si="52"/>
        <v>-0.8</v>
      </c>
      <c r="T41" s="30">
        <f t="shared" si="53"/>
        <v>-0.5</v>
      </c>
      <c r="U41" s="30">
        <f t="shared" si="54"/>
        <v>2</v>
      </c>
      <c r="V41" s="30">
        <f t="shared" si="49"/>
        <v>0</v>
      </c>
      <c r="W41" s="30">
        <f t="shared" si="47"/>
        <v>0.5</v>
      </c>
      <c r="X41" s="30">
        <f t="shared" si="48"/>
        <v>3.6666666666666665</v>
      </c>
      <c r="Y41" s="30">
        <f>+(AC19-Y19)/Y19</f>
        <v>-0.33333333333333331</v>
      </c>
      <c r="Z41" s="30">
        <f t="shared" si="21"/>
        <v>1</v>
      </c>
      <c r="AA41" s="30">
        <f t="shared" si="21"/>
        <v>0.66666666666666663</v>
      </c>
      <c r="AB41" s="30">
        <f t="shared" si="21"/>
        <v>-0.9285714285714286</v>
      </c>
      <c r="AC41" s="30">
        <f t="shared" si="21"/>
        <v>-0.5</v>
      </c>
      <c r="AD41" s="30">
        <f t="shared" si="21"/>
        <v>-0.5</v>
      </c>
      <c r="AE41" s="30">
        <f>+(AI19-AE19)/AE19</f>
        <v>0.8</v>
      </c>
      <c r="AF41" s="30">
        <f t="shared" si="22"/>
        <v>3</v>
      </c>
      <c r="AG41" s="30">
        <f t="shared" si="22"/>
        <v>1</v>
      </c>
      <c r="AH41" s="30">
        <f t="shared" si="22"/>
        <v>0</v>
      </c>
      <c r="AI41" s="30">
        <f t="shared" si="22"/>
        <v>-0.33333333333333331</v>
      </c>
      <c r="AJ41" s="30">
        <f t="shared" si="40"/>
        <v>-1</v>
      </c>
      <c r="AK41" s="30">
        <f t="shared" si="41"/>
        <v>-1</v>
      </c>
      <c r="AL41" s="30">
        <f t="shared" si="42"/>
        <v>0</v>
      </c>
      <c r="AM41" s="30">
        <f t="shared" si="43"/>
        <v>-1</v>
      </c>
      <c r="AN41" s="30" t="str">
        <f t="shared" si="44"/>
        <v>-</v>
      </c>
      <c r="AO41" s="30" t="str">
        <f t="shared" si="45"/>
        <v>-</v>
      </c>
      <c r="AP41" s="30">
        <f t="shared" si="23"/>
        <v>1.5</v>
      </c>
      <c r="AQ41" s="30" t="str">
        <f t="shared" si="23"/>
        <v>-</v>
      </c>
      <c r="AR41" s="30">
        <f t="shared" si="23"/>
        <v>0</v>
      </c>
      <c r="AS41" s="30">
        <f t="shared" si="23"/>
        <v>0</v>
      </c>
      <c r="AT41" s="30">
        <f t="shared" si="23"/>
        <v>-1</v>
      </c>
      <c r="AU41" s="30">
        <f t="shared" si="23"/>
        <v>11</v>
      </c>
      <c r="AV41" s="30">
        <f t="shared" si="23"/>
        <v>-0.66666666666666663</v>
      </c>
      <c r="AW41" s="30">
        <f t="shared" si="23"/>
        <v>-0.66666666666666663</v>
      </c>
      <c r="AX41" s="30" t="str">
        <f t="shared" si="23"/>
        <v>-</v>
      </c>
      <c r="AY41" s="30">
        <f t="shared" si="24"/>
        <v>1.4848484848484849</v>
      </c>
      <c r="AZ41" s="30">
        <f t="shared" si="24"/>
        <v>-9.7560975609756101E-2</v>
      </c>
      <c r="BA41" s="30">
        <f t="shared" si="24"/>
        <v>-0.7432432432432432</v>
      </c>
      <c r="BB41" s="30">
        <f t="shared" si="24"/>
        <v>-0.66666666666666663</v>
      </c>
      <c r="BC41" s="30">
        <f t="shared" si="24"/>
        <v>-0.47368421052631576</v>
      </c>
      <c r="BD41" s="30">
        <f t="shared" si="24"/>
        <v>1.3</v>
      </c>
      <c r="BE41" s="30">
        <f t="shared" si="24"/>
        <v>-0.60869565217391308</v>
      </c>
      <c r="BF41" s="30">
        <f t="shared" si="24"/>
        <v>0.88888888888888884</v>
      </c>
      <c r="BG41" s="30">
        <f t="shared" si="24"/>
        <v>-0.52941176470588236</v>
      </c>
      <c r="BH41" s="30">
        <f t="shared" si="24"/>
        <v>0.375</v>
      </c>
      <c r="BI41" s="30">
        <f t="shared" si="24"/>
        <v>-0.36363636363636365</v>
      </c>
      <c r="BJ41" s="30">
        <f t="shared" si="24"/>
        <v>1.1428571428571428</v>
      </c>
      <c r="BK41" s="1"/>
      <c r="BL41" s="1"/>
      <c r="BM41" s="1"/>
      <c r="BN41" s="1"/>
      <c r="BO41" s="1"/>
      <c r="BP41" s="1"/>
      <c r="BQ41" s="1"/>
      <c r="BR41" s="1"/>
      <c r="BS41" s="1"/>
      <c r="BT41" s="1"/>
      <c r="BU41" s="1"/>
      <c r="BV41" s="1"/>
    </row>
    <row r="42" spans="1:74" ht="17.100000000000001" customHeight="1" thickBot="1" x14ac:dyDescent="0.25">
      <c r="A42" s="1"/>
      <c r="B42" s="28" t="s">
        <v>119</v>
      </c>
      <c r="C42" s="30">
        <f t="shared" si="25"/>
        <v>0.83333333333333337</v>
      </c>
      <c r="D42" s="30">
        <f t="shared" si="26"/>
        <v>-0.6</v>
      </c>
      <c r="E42" s="30">
        <f t="shared" si="27"/>
        <v>0.8</v>
      </c>
      <c r="F42" s="30">
        <f t="shared" si="28"/>
        <v>0.1111111111111111</v>
      </c>
      <c r="G42" s="30">
        <f t="shared" si="29"/>
        <v>-0.18181818181818182</v>
      </c>
      <c r="H42" s="30">
        <f t="shared" si="30"/>
        <v>0.33333333333333331</v>
      </c>
      <c r="I42" s="30">
        <f t="shared" si="31"/>
        <v>-0.88888888888888884</v>
      </c>
      <c r="J42" s="30">
        <f t="shared" si="32"/>
        <v>-0.5</v>
      </c>
      <c r="K42" s="30">
        <f t="shared" si="33"/>
        <v>-0.44444444444444442</v>
      </c>
      <c r="L42" s="30">
        <f t="shared" si="34"/>
        <v>-0.75</v>
      </c>
      <c r="M42" s="30">
        <f t="shared" si="35"/>
        <v>2</v>
      </c>
      <c r="N42" s="30">
        <f t="shared" si="36"/>
        <v>0.4</v>
      </c>
      <c r="O42" s="30">
        <f t="shared" si="37"/>
        <v>-0.4</v>
      </c>
      <c r="P42" s="30">
        <f t="shared" si="38"/>
        <v>-0.5</v>
      </c>
      <c r="Q42" s="30">
        <f t="shared" si="50"/>
        <v>-1</v>
      </c>
      <c r="R42" s="30">
        <f t="shared" si="51"/>
        <v>-0.7142857142857143</v>
      </c>
      <c r="S42" s="30">
        <f t="shared" si="52"/>
        <v>-0.33333333333333331</v>
      </c>
      <c r="T42" s="30">
        <f t="shared" si="53"/>
        <v>2</v>
      </c>
      <c r="U42" s="30"/>
      <c r="V42" s="30">
        <f t="shared" si="49"/>
        <v>0.5</v>
      </c>
      <c r="W42" s="30">
        <f t="shared" si="47"/>
        <v>-0.5</v>
      </c>
      <c r="X42" s="30">
        <f t="shared" si="48"/>
        <v>4</v>
      </c>
      <c r="Y42" s="30">
        <f>+(AC20-Y20)/Y20</f>
        <v>0</v>
      </c>
      <c r="Z42" s="30">
        <f t="shared" si="21"/>
        <v>-0.33333333333333331</v>
      </c>
      <c r="AA42" s="30">
        <f t="shared" si="21"/>
        <v>0</v>
      </c>
      <c r="AB42" s="30">
        <f t="shared" si="21"/>
        <v>-0.93333333333333335</v>
      </c>
      <c r="AC42" s="30">
        <f t="shared" si="21"/>
        <v>0.5</v>
      </c>
      <c r="AD42" s="30">
        <f t="shared" si="21"/>
        <v>0.5</v>
      </c>
      <c r="AE42" s="30">
        <f>+(AI20-AE20)/AE20</f>
        <v>1</v>
      </c>
      <c r="AF42" s="30">
        <f t="shared" si="22"/>
        <v>1</v>
      </c>
      <c r="AG42" s="30">
        <f t="shared" si="22"/>
        <v>-1</v>
      </c>
      <c r="AH42" s="30">
        <f t="shared" si="22"/>
        <v>-1</v>
      </c>
      <c r="AI42" s="30">
        <f t="shared" si="22"/>
        <v>0.5</v>
      </c>
      <c r="AJ42" s="30">
        <f t="shared" si="40"/>
        <v>-1</v>
      </c>
      <c r="AK42" s="30" t="str">
        <f t="shared" si="41"/>
        <v>-</v>
      </c>
      <c r="AL42" s="30" t="str">
        <f t="shared" si="42"/>
        <v>-</v>
      </c>
      <c r="AM42" s="30">
        <f t="shared" si="43"/>
        <v>0.66666666666666663</v>
      </c>
      <c r="AN42" s="30" t="str">
        <f t="shared" si="44"/>
        <v>-</v>
      </c>
      <c r="AO42" s="30">
        <f t="shared" si="45"/>
        <v>-1</v>
      </c>
      <c r="AP42" s="30">
        <f t="shared" si="23"/>
        <v>-1</v>
      </c>
      <c r="AQ42" s="30">
        <f t="shared" si="23"/>
        <v>-0.6</v>
      </c>
      <c r="AR42" s="30">
        <f t="shared" si="23"/>
        <v>-1</v>
      </c>
      <c r="AS42" s="30" t="str">
        <f t="shared" si="23"/>
        <v>-</v>
      </c>
      <c r="AT42" s="30" t="str">
        <f t="shared" si="23"/>
        <v>-</v>
      </c>
      <c r="AU42" s="30">
        <f t="shared" si="23"/>
        <v>-0.5</v>
      </c>
      <c r="AV42" s="30" t="str">
        <f t="shared" si="23"/>
        <v>-</v>
      </c>
      <c r="AW42" s="30">
        <f t="shared" si="23"/>
        <v>-1</v>
      </c>
      <c r="AX42" s="30">
        <f t="shared" si="23"/>
        <v>-1</v>
      </c>
      <c r="AY42" s="30">
        <f t="shared" si="24"/>
        <v>2.8571428571428571E-2</v>
      </c>
      <c r="AZ42" s="30">
        <f t="shared" si="24"/>
        <v>-0.3611111111111111</v>
      </c>
      <c r="BA42" s="30">
        <f t="shared" si="24"/>
        <v>-0.2608695652173913</v>
      </c>
      <c r="BB42" s="30">
        <f t="shared" si="24"/>
        <v>-0.6470588235294118</v>
      </c>
      <c r="BC42" s="30">
        <f t="shared" si="24"/>
        <v>0.66666666666666663</v>
      </c>
      <c r="BD42" s="30">
        <f t="shared" si="24"/>
        <v>1</v>
      </c>
      <c r="BE42" s="30">
        <f t="shared" si="24"/>
        <v>-0.6</v>
      </c>
      <c r="BF42" s="30">
        <f t="shared" si="24"/>
        <v>-0.5</v>
      </c>
      <c r="BG42" s="30">
        <f t="shared" si="24"/>
        <v>0.25</v>
      </c>
      <c r="BH42" s="30">
        <f t="shared" si="24"/>
        <v>0.2</v>
      </c>
      <c r="BI42" s="30">
        <f t="shared" si="24"/>
        <v>-0.16666666666666666</v>
      </c>
      <c r="BJ42" s="30">
        <f t="shared" si="24"/>
        <v>-0.4</v>
      </c>
      <c r="BK42" s="1"/>
      <c r="BL42" s="1"/>
      <c r="BM42" s="1"/>
      <c r="BN42" s="1"/>
      <c r="BO42" s="1"/>
      <c r="BP42" s="1"/>
      <c r="BQ42" s="1"/>
      <c r="BR42" s="1"/>
      <c r="BS42" s="1"/>
      <c r="BT42" s="1"/>
      <c r="BU42" s="1"/>
      <c r="BV42" s="1"/>
    </row>
    <row r="43" spans="1:74" ht="17.100000000000001" customHeight="1" thickBot="1" x14ac:dyDescent="0.25">
      <c r="A43" s="1"/>
      <c r="B43" s="28" t="s">
        <v>120</v>
      </c>
      <c r="C43" s="30">
        <f t="shared" si="25"/>
        <v>-0.56521739130434778</v>
      </c>
      <c r="D43" s="30">
        <f t="shared" si="26"/>
        <v>-0.52</v>
      </c>
      <c r="E43" s="30">
        <f t="shared" si="27"/>
        <v>-0.6</v>
      </c>
      <c r="F43" s="30">
        <f t="shared" si="28"/>
        <v>-0.25</v>
      </c>
      <c r="G43" s="30">
        <f t="shared" si="29"/>
        <v>0.5</v>
      </c>
      <c r="H43" s="30">
        <f t="shared" si="30"/>
        <v>-0.33333333333333331</v>
      </c>
      <c r="I43" s="30">
        <f t="shared" si="31"/>
        <v>0</v>
      </c>
      <c r="J43" s="30">
        <f t="shared" si="32"/>
        <v>-0.55555555555555558</v>
      </c>
      <c r="K43" s="30">
        <f t="shared" si="33"/>
        <v>-0.26666666666666666</v>
      </c>
      <c r="L43" s="30">
        <f t="shared" si="34"/>
        <v>-0.375</v>
      </c>
      <c r="M43" s="30">
        <f t="shared" si="35"/>
        <v>-0.33333333333333331</v>
      </c>
      <c r="N43" s="30">
        <f t="shared" si="36"/>
        <v>1.25</v>
      </c>
      <c r="O43" s="30">
        <f t="shared" si="37"/>
        <v>-0.81818181818181823</v>
      </c>
      <c r="P43" s="30">
        <f t="shared" si="38"/>
        <v>-0.8</v>
      </c>
      <c r="Q43" s="30">
        <f t="shared" si="50"/>
        <v>0</v>
      </c>
      <c r="R43" s="30">
        <f t="shared" si="51"/>
        <v>-0.66666666666666663</v>
      </c>
      <c r="S43" s="30">
        <f t="shared" si="52"/>
        <v>2</v>
      </c>
      <c r="T43" s="30">
        <f t="shared" si="53"/>
        <v>2</v>
      </c>
      <c r="U43" s="30">
        <f>+(Y21-U21)/U21</f>
        <v>-1</v>
      </c>
      <c r="V43" s="30">
        <f t="shared" si="49"/>
        <v>1</v>
      </c>
      <c r="W43" s="30">
        <f t="shared" si="47"/>
        <v>-0.33333333333333331</v>
      </c>
      <c r="X43" s="30">
        <f t="shared" si="48"/>
        <v>0</v>
      </c>
      <c r="Y43" s="30"/>
      <c r="Z43" s="30">
        <f t="shared" si="21"/>
        <v>-0.5</v>
      </c>
      <c r="AA43" s="30">
        <f t="shared" si="21"/>
        <v>2.25</v>
      </c>
      <c r="AB43" s="30">
        <f t="shared" si="21"/>
        <v>1.6666666666666667</v>
      </c>
      <c r="AC43" s="30">
        <f t="shared" si="21"/>
        <v>-0.5</v>
      </c>
      <c r="AD43" s="30">
        <f t="shared" si="21"/>
        <v>0.33333333333333331</v>
      </c>
      <c r="AE43" s="30">
        <f>+(AI21-AE21)/AE21</f>
        <v>-0.61538461538461542</v>
      </c>
      <c r="AF43" s="30">
        <f t="shared" si="22"/>
        <v>-0.75</v>
      </c>
      <c r="AG43" s="30">
        <f t="shared" si="22"/>
        <v>-1</v>
      </c>
      <c r="AH43" s="30">
        <f t="shared" si="22"/>
        <v>-0.25</v>
      </c>
      <c r="AI43" s="30">
        <f t="shared" si="22"/>
        <v>-0.6</v>
      </c>
      <c r="AJ43" s="30">
        <f t="shared" si="40"/>
        <v>0</v>
      </c>
      <c r="AK43" s="30" t="str">
        <f t="shared" si="41"/>
        <v>-</v>
      </c>
      <c r="AL43" s="30">
        <f t="shared" si="42"/>
        <v>-0.66666666666666663</v>
      </c>
      <c r="AM43" s="30">
        <f t="shared" si="43"/>
        <v>4</v>
      </c>
      <c r="AN43" s="30">
        <f t="shared" si="44"/>
        <v>-0.5</v>
      </c>
      <c r="AO43" s="30" t="str">
        <f t="shared" si="45"/>
        <v>-</v>
      </c>
      <c r="AP43" s="30">
        <f t="shared" si="23"/>
        <v>2</v>
      </c>
      <c r="AQ43" s="30">
        <f t="shared" si="23"/>
        <v>-0.8</v>
      </c>
      <c r="AR43" s="30">
        <f t="shared" si="23"/>
        <v>0</v>
      </c>
      <c r="AS43" s="30">
        <f t="shared" si="23"/>
        <v>0.6</v>
      </c>
      <c r="AT43" s="30">
        <f t="shared" si="23"/>
        <v>-1</v>
      </c>
      <c r="AU43" s="30">
        <f t="shared" si="23"/>
        <v>-1</v>
      </c>
      <c r="AV43" s="30">
        <f t="shared" si="23"/>
        <v>2</v>
      </c>
      <c r="AW43" s="30">
        <f t="shared" si="23"/>
        <v>-0.125</v>
      </c>
      <c r="AX43" s="30" t="str">
        <f t="shared" si="23"/>
        <v>-</v>
      </c>
      <c r="AY43" s="30">
        <f t="shared" si="24"/>
        <v>-0.50666666666666671</v>
      </c>
      <c r="AZ43" s="30">
        <f t="shared" si="24"/>
        <v>-0.10810810810810811</v>
      </c>
      <c r="BA43" s="30">
        <f t="shared" si="24"/>
        <v>-0.12121212121212122</v>
      </c>
      <c r="BB43" s="30">
        <f t="shared" si="24"/>
        <v>-0.65517241379310343</v>
      </c>
      <c r="BC43" s="30">
        <f t="shared" si="24"/>
        <v>0.5</v>
      </c>
      <c r="BD43" s="30">
        <f t="shared" si="24"/>
        <v>-0.2</v>
      </c>
      <c r="BE43" s="30">
        <f t="shared" si="24"/>
        <v>1.1666666666666667</v>
      </c>
      <c r="BF43" s="30">
        <f t="shared" si="24"/>
        <v>-0.61538461538461542</v>
      </c>
      <c r="BG43" s="30">
        <f t="shared" si="24"/>
        <v>-0.5</v>
      </c>
      <c r="BH43" s="30">
        <f t="shared" si="24"/>
        <v>2.8</v>
      </c>
      <c r="BI43" s="30">
        <f t="shared" si="24"/>
        <v>-0.42105263157894735</v>
      </c>
      <c r="BJ43" s="30">
        <f t="shared" si="24"/>
        <v>0</v>
      </c>
      <c r="BK43" s="1"/>
      <c r="BL43" s="1"/>
      <c r="BM43" s="1"/>
      <c r="BN43" s="1"/>
      <c r="BO43" s="1"/>
      <c r="BP43" s="1"/>
      <c r="BQ43" s="1"/>
      <c r="BR43" s="1"/>
      <c r="BS43" s="1"/>
      <c r="BT43" s="1"/>
      <c r="BU43" s="1"/>
      <c r="BV43" s="1"/>
    </row>
    <row r="44" spans="1:74" ht="17.100000000000001" customHeight="1" thickBot="1" x14ac:dyDescent="0.25">
      <c r="A44" s="1"/>
      <c r="B44" s="28" t="s">
        <v>121</v>
      </c>
      <c r="C44" s="30">
        <f t="shared" si="25"/>
        <v>1</v>
      </c>
      <c r="D44" s="30">
        <f t="shared" si="26"/>
        <v>-1</v>
      </c>
      <c r="E44" s="30">
        <f t="shared" si="27"/>
        <v>0</v>
      </c>
      <c r="F44" s="30"/>
      <c r="G44" s="30">
        <f t="shared" si="29"/>
        <v>0.5</v>
      </c>
      <c r="H44" s="30"/>
      <c r="I44" s="30">
        <f t="shared" si="31"/>
        <v>0</v>
      </c>
      <c r="J44" s="30">
        <f>+(N22-J22)/J22</f>
        <v>0</v>
      </c>
      <c r="K44" s="30">
        <f t="shared" si="33"/>
        <v>0</v>
      </c>
      <c r="L44" s="30">
        <f>+(P22-L22)/L22</f>
        <v>-0.66666666666666663</v>
      </c>
      <c r="M44" s="30">
        <f t="shared" si="35"/>
        <v>-1</v>
      </c>
      <c r="N44" s="30">
        <f>+(R22-N22)/N22</f>
        <v>0.33333333333333331</v>
      </c>
      <c r="O44" s="30">
        <f t="shared" si="37"/>
        <v>-1</v>
      </c>
      <c r="P44" s="30">
        <f>+(T22-P22)/P22</f>
        <v>1</v>
      </c>
      <c r="Q44" s="30"/>
      <c r="R44" s="30">
        <f>+(V22-R22)/R22</f>
        <v>-0.75</v>
      </c>
      <c r="S44" s="30"/>
      <c r="T44" s="30">
        <f>+(X22-T22)/T22</f>
        <v>-0.5</v>
      </c>
      <c r="U44" s="30"/>
      <c r="V44" s="30">
        <f t="shared" si="49"/>
        <v>-1</v>
      </c>
      <c r="W44" s="30">
        <f>+(AA22-W22)/W22</f>
        <v>-1</v>
      </c>
      <c r="X44" s="30">
        <f t="shared" si="48"/>
        <v>-1</v>
      </c>
      <c r="Y44" s="30"/>
      <c r="Z44" s="30"/>
      <c r="AA44" s="30"/>
      <c r="AB44" s="30"/>
      <c r="AC44" s="30"/>
      <c r="AD44" s="30"/>
      <c r="AE44" s="30">
        <f t="shared" ref="AE44:AG45" si="55">+(AI22-AE22)/AE22</f>
        <v>-1</v>
      </c>
      <c r="AF44" s="30">
        <f t="shared" si="55"/>
        <v>-1</v>
      </c>
      <c r="AG44" s="30"/>
      <c r="AH44" s="30"/>
      <c r="AI44" s="30"/>
      <c r="AJ44" s="62" t="str">
        <f t="shared" si="40"/>
        <v>-</v>
      </c>
      <c r="AK44" s="62">
        <f t="shared" si="41"/>
        <v>-1</v>
      </c>
      <c r="AL44" s="62">
        <f t="shared" si="42"/>
        <v>-1</v>
      </c>
      <c r="AM44" s="62" t="str">
        <f t="shared" si="43"/>
        <v>-</v>
      </c>
      <c r="AN44" s="62">
        <f t="shared" si="44"/>
        <v>-1</v>
      </c>
      <c r="AO44" s="62" t="str">
        <f t="shared" si="45"/>
        <v>-</v>
      </c>
      <c r="AP44" s="30" t="str">
        <f t="shared" si="45"/>
        <v>-</v>
      </c>
      <c r="AQ44" s="30">
        <f t="shared" si="45"/>
        <v>-1</v>
      </c>
      <c r="AR44" s="30" t="str">
        <f t="shared" si="23"/>
        <v>-</v>
      </c>
      <c r="AS44" s="30" t="str">
        <f t="shared" si="23"/>
        <v>-</v>
      </c>
      <c r="AT44" s="30" t="str">
        <f t="shared" si="23"/>
        <v>-</v>
      </c>
      <c r="AU44" s="30" t="str">
        <f t="shared" si="23"/>
        <v>-</v>
      </c>
      <c r="AV44" s="30">
        <f t="shared" si="23"/>
        <v>-1</v>
      </c>
      <c r="AW44" s="30" t="str">
        <f t="shared" si="23"/>
        <v>-</v>
      </c>
      <c r="AX44" s="30" t="str">
        <f t="shared" si="23"/>
        <v>-</v>
      </c>
      <c r="AY44" s="30">
        <f t="shared" si="24"/>
        <v>0.5</v>
      </c>
      <c r="AZ44" s="30">
        <f t="shared" si="24"/>
        <v>0.66666666666666663</v>
      </c>
      <c r="BA44" s="30">
        <f t="shared" si="24"/>
        <v>-0.2</v>
      </c>
      <c r="BB44" s="30">
        <f t="shared" si="24"/>
        <v>-0.625</v>
      </c>
      <c r="BC44" s="30">
        <f t="shared" si="24"/>
        <v>0</v>
      </c>
      <c r="BD44" s="30">
        <f t="shared" si="24"/>
        <v>-1</v>
      </c>
      <c r="BE44" s="30"/>
      <c r="BF44" s="30">
        <f t="shared" si="24"/>
        <v>0</v>
      </c>
      <c r="BG44" s="30">
        <f t="shared" si="24"/>
        <v>-0.5</v>
      </c>
      <c r="BH44" s="30">
        <f t="shared" si="24"/>
        <v>3</v>
      </c>
      <c r="BI44" s="30">
        <f t="shared" si="24"/>
        <v>-0.75</v>
      </c>
      <c r="BJ44" s="30">
        <f t="shared" si="24"/>
        <v>0</v>
      </c>
      <c r="BK44" s="1"/>
      <c r="BL44" s="1"/>
      <c r="BM44" s="1"/>
      <c r="BN44" s="1"/>
      <c r="BO44" s="1"/>
      <c r="BP44" s="1"/>
      <c r="BQ44" s="1"/>
      <c r="BR44" s="1"/>
      <c r="BS44" s="1"/>
      <c r="BT44" s="1"/>
      <c r="BU44" s="1"/>
      <c r="BV44" s="1"/>
    </row>
    <row r="45" spans="1:74" ht="17.100000000000001" customHeight="1" thickBot="1" x14ac:dyDescent="0.25">
      <c r="A45" s="1"/>
      <c r="B45" s="50" t="s">
        <v>122</v>
      </c>
      <c r="C45" s="53">
        <f>+(G23-C23)/C23</f>
        <v>-3.8724373576309798E-2</v>
      </c>
      <c r="D45" s="53">
        <f t="shared" si="26"/>
        <v>-0.25912408759124089</v>
      </c>
      <c r="E45" s="53">
        <f t="shared" si="27"/>
        <v>0.12211221122112212</v>
      </c>
      <c r="F45" s="54">
        <f>+(J23-F23)/F23</f>
        <v>0.1125</v>
      </c>
      <c r="G45" s="53">
        <f t="shared" si="29"/>
        <v>0.10900473933649289</v>
      </c>
      <c r="H45" s="53">
        <f t="shared" si="30"/>
        <v>-1.2315270935960592E-2</v>
      </c>
      <c r="I45" s="53">
        <f t="shared" si="31"/>
        <v>-1.1764705882352941E-2</v>
      </c>
      <c r="J45" s="54">
        <f>+(N23-J23)/J23</f>
        <v>-0.36404494382022473</v>
      </c>
      <c r="K45" s="53">
        <f t="shared" si="33"/>
        <v>-0.32264957264957267</v>
      </c>
      <c r="L45" s="53">
        <f>+(P23-L23)/L23</f>
        <v>-0.23940149625935161</v>
      </c>
      <c r="M45" s="53">
        <f t="shared" si="35"/>
        <v>-0.53869047619047616</v>
      </c>
      <c r="N45" s="54">
        <f>+(R23-N23)/N23</f>
        <v>-0.14487632508833923</v>
      </c>
      <c r="O45" s="53">
        <f t="shared" si="37"/>
        <v>-0.32176656151419558</v>
      </c>
      <c r="P45" s="53">
        <f>+(T23-P23)/P23</f>
        <v>-0.19672131147540983</v>
      </c>
      <c r="Q45" s="53">
        <f>+(U23-Q23)/Q23</f>
        <v>-5.1612903225806452E-2</v>
      </c>
      <c r="R45" s="54">
        <f>+(V23-R23)/R23</f>
        <v>-0.41322314049586778</v>
      </c>
      <c r="S45" s="53">
        <f>+(W23-S23)/S23</f>
        <v>-0.11162790697674418</v>
      </c>
      <c r="T45" s="53">
        <f>+(X23-T23)/T23</f>
        <v>-0.44081632653061226</v>
      </c>
      <c r="U45" s="53">
        <f>+(Y23-U23)/U23</f>
        <v>-0.23809523809523808</v>
      </c>
      <c r="V45" s="54">
        <f t="shared" si="49"/>
        <v>-2.8169014084507043E-2</v>
      </c>
      <c r="W45" s="53">
        <f>+(AA23-W23)/W23</f>
        <v>-0.28272251308900526</v>
      </c>
      <c r="X45" s="53">
        <f t="shared" si="48"/>
        <v>0.34306569343065696</v>
      </c>
      <c r="Y45" s="53">
        <f t="shared" si="48"/>
        <v>-0.22321428571428573</v>
      </c>
      <c r="Z45" s="53">
        <f t="shared" ref="Z45" si="56">+(AD23-Z23)/Z23</f>
        <v>-0.27536231884057971</v>
      </c>
      <c r="AA45" s="53">
        <f t="shared" ref="AA45" si="57">+(AE23-AA23)/AA23</f>
        <v>-0.12408759124087591</v>
      </c>
      <c r="AB45" s="53">
        <f t="shared" ref="AB45" si="58">+(AF23-AB23)/AB23</f>
        <v>-0.25</v>
      </c>
      <c r="AC45" s="53">
        <f t="shared" ref="AC45" si="59">+(AG23-AC23)/AC23</f>
        <v>-5.7471264367816091E-2</v>
      </c>
      <c r="AD45" s="53">
        <f t="shared" ref="AD45" si="60">+(AH23-AD23)/AD23</f>
        <v>-0.02</v>
      </c>
      <c r="AE45" s="53">
        <f>+(AI23-AE23)/AE23</f>
        <v>-0.21666666666666667</v>
      </c>
      <c r="AF45" s="53">
        <f t="shared" si="55"/>
        <v>-0.65217391304347827</v>
      </c>
      <c r="AG45" s="53">
        <f t="shared" si="55"/>
        <v>-0.24390243902439024</v>
      </c>
      <c r="AH45" s="53">
        <f t="shared" ref="AH45" si="61">+(AL23-AH23)/AH23</f>
        <v>0.31632653061224492</v>
      </c>
      <c r="AI45" s="53">
        <f t="shared" ref="AI45" si="62">+(AM23-AI23)/AI23</f>
        <v>0.18085106382978725</v>
      </c>
      <c r="AJ45" s="53">
        <f t="shared" si="40"/>
        <v>1.1666666666666667</v>
      </c>
      <c r="AK45" s="53">
        <f t="shared" si="41"/>
        <v>0.24193548387096775</v>
      </c>
      <c r="AL45" s="53">
        <f t="shared" si="42"/>
        <v>-0.20155038759689922</v>
      </c>
      <c r="AM45" s="53">
        <f t="shared" si="43"/>
        <v>9.0090090090090086E-2</v>
      </c>
      <c r="AN45" s="53">
        <f t="shared" si="44"/>
        <v>0.27884615384615385</v>
      </c>
      <c r="AO45" s="53">
        <f t="shared" si="45"/>
        <v>-0.22077922077922077</v>
      </c>
      <c r="AP45" s="53">
        <f t="shared" si="45"/>
        <v>-0.24271844660194175</v>
      </c>
      <c r="AQ45" s="53">
        <f t="shared" si="45"/>
        <v>-0.48760330578512395</v>
      </c>
      <c r="AR45" s="53">
        <f t="shared" si="23"/>
        <v>-0.63909774436090228</v>
      </c>
      <c r="AS45" s="53">
        <f t="shared" si="23"/>
        <v>-0.11666666666666667</v>
      </c>
      <c r="AT45" s="53">
        <f t="shared" si="23"/>
        <v>-0.55128205128205132</v>
      </c>
      <c r="AU45" s="53">
        <f t="shared" si="23"/>
        <v>-0.27419354838709675</v>
      </c>
      <c r="AV45" s="53">
        <f t="shared" si="23"/>
        <v>-0.29166666666666669</v>
      </c>
      <c r="AW45" s="53">
        <f t="shared" si="23"/>
        <v>-0.15094339622641509</v>
      </c>
      <c r="AX45" s="53">
        <f t="shared" si="23"/>
        <v>-8.5714285714285715E-2</v>
      </c>
      <c r="AY45" s="53">
        <f t="shared" si="24"/>
        <v>-4.5562130177514794E-2</v>
      </c>
      <c r="AZ45" s="53">
        <f t="shared" si="24"/>
        <v>-7.7495350278983258E-2</v>
      </c>
      <c r="BA45" s="53">
        <f t="shared" si="24"/>
        <v>-0.31518817204301075</v>
      </c>
      <c r="BB45" s="53">
        <f t="shared" si="24"/>
        <v>-0.2649656526005888</v>
      </c>
      <c r="BC45" s="53">
        <f t="shared" si="24"/>
        <v>-0.22830440587449932</v>
      </c>
      <c r="BD45" s="53">
        <f t="shared" si="24"/>
        <v>-0.12110726643598616</v>
      </c>
      <c r="BE45" s="53">
        <f t="shared" si="24"/>
        <v>-0.13779527559055119</v>
      </c>
      <c r="BF45" s="53">
        <f t="shared" si="24"/>
        <v>-0.23972602739726026</v>
      </c>
      <c r="BG45" s="53">
        <f t="shared" si="24"/>
        <v>0.18618618618618618</v>
      </c>
      <c r="BH45" s="53">
        <f t="shared" si="24"/>
        <v>-7.5949367088607592E-3</v>
      </c>
      <c r="BI45" s="53">
        <f t="shared" si="24"/>
        <v>-0.49489795918367346</v>
      </c>
      <c r="BJ45" s="53">
        <f t="shared" si="24"/>
        <v>-0.21212121212121213</v>
      </c>
      <c r="BK45" s="1"/>
      <c r="BL45" s="1"/>
      <c r="BM45" s="1"/>
      <c r="BN45" s="1"/>
      <c r="BO45" s="1"/>
      <c r="BP45" s="1"/>
      <c r="BQ45" s="1"/>
      <c r="BR45" s="1"/>
      <c r="BS45" s="1"/>
      <c r="BT45" s="1"/>
      <c r="BU45" s="1"/>
      <c r="BV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CN70"/>
  <sheetViews>
    <sheetView topLeftCell="BQ1" zoomScaleNormal="100" workbookViewId="0"/>
  </sheetViews>
  <sheetFormatPr baseColWidth="10" defaultColWidth="11.42578125" defaultRowHeight="12.75" x14ac:dyDescent="0.2"/>
  <cols>
    <col min="1" max="1" width="8.7109375" style="1" customWidth="1"/>
    <col min="2" max="2" width="33.140625" style="1" customWidth="1"/>
    <col min="3" max="90" width="12.28515625" style="1" customWidth="1"/>
    <col min="91" max="16384" width="11.42578125" style="1"/>
  </cols>
  <sheetData>
    <row r="2" spans="2:92" ht="40.5" customHeight="1" x14ac:dyDescent="0.25">
      <c r="B2" s="21"/>
      <c r="C2" s="23"/>
      <c r="D2" s="23"/>
      <c r="Q2" s="13"/>
    </row>
    <row r="3" spans="2:92" s="22" customFormat="1" ht="28.5" customHeight="1" x14ac:dyDescent="0.2">
      <c r="B3" s="37"/>
      <c r="C3" s="38"/>
      <c r="D3" s="38"/>
    </row>
    <row r="4" spans="2:92" ht="15" x14ac:dyDescent="0.2">
      <c r="B4" s="24"/>
    </row>
    <row r="5" spans="2:92" ht="39" customHeight="1" x14ac:dyDescent="0.2">
      <c r="C5" s="26" t="s">
        <v>21</v>
      </c>
      <c r="D5" s="26" t="s">
        <v>22</v>
      </c>
      <c r="E5" s="26" t="s">
        <v>23</v>
      </c>
      <c r="F5" s="47" t="s">
        <v>24</v>
      </c>
      <c r="G5" s="26" t="s">
        <v>25</v>
      </c>
      <c r="H5" s="26" t="s">
        <v>26</v>
      </c>
      <c r="I5" s="26" t="s">
        <v>27</v>
      </c>
      <c r="J5" s="47" t="s">
        <v>28</v>
      </c>
      <c r="K5" s="26" t="s">
        <v>29</v>
      </c>
      <c r="L5" s="26" t="s">
        <v>30</v>
      </c>
      <c r="M5" s="26" t="s">
        <v>31</v>
      </c>
      <c r="N5" s="47" t="s">
        <v>32</v>
      </c>
      <c r="O5" s="26" t="s">
        <v>33</v>
      </c>
      <c r="P5" s="26" t="s">
        <v>34</v>
      </c>
      <c r="Q5" s="26" t="s">
        <v>35</v>
      </c>
      <c r="R5" s="47" t="s">
        <v>36</v>
      </c>
      <c r="S5" s="26" t="s">
        <v>37</v>
      </c>
      <c r="T5" s="26" t="s">
        <v>38</v>
      </c>
      <c r="U5" s="26" t="s">
        <v>39</v>
      </c>
      <c r="V5" s="47" t="s">
        <v>40</v>
      </c>
      <c r="W5" s="26" t="s">
        <v>41</v>
      </c>
      <c r="X5" s="26" t="s">
        <v>42</v>
      </c>
      <c r="Y5" s="26" t="s">
        <v>43</v>
      </c>
      <c r="Z5" s="47" t="s">
        <v>44</v>
      </c>
      <c r="AA5" s="26" t="s">
        <v>45</v>
      </c>
      <c r="AB5" s="26" t="s">
        <v>46</v>
      </c>
      <c r="AC5" s="26" t="s">
        <v>47</v>
      </c>
      <c r="AD5" s="47" t="s">
        <v>48</v>
      </c>
      <c r="AE5" s="26" t="s">
        <v>49</v>
      </c>
      <c r="AF5" s="26" t="s">
        <v>50</v>
      </c>
      <c r="AG5" s="26" t="s">
        <v>51</v>
      </c>
      <c r="AH5" s="47" t="s">
        <v>52</v>
      </c>
      <c r="AI5" s="26" t="s">
        <v>53</v>
      </c>
      <c r="AJ5" s="26" t="s">
        <v>54</v>
      </c>
      <c r="AK5" s="26" t="s">
        <v>55</v>
      </c>
      <c r="AL5" s="47" t="s">
        <v>56</v>
      </c>
      <c r="AM5" s="26" t="s">
        <v>57</v>
      </c>
      <c r="AN5" s="26" t="s">
        <v>58</v>
      </c>
      <c r="AO5" s="26" t="s">
        <v>59</v>
      </c>
      <c r="AP5" s="47" t="s">
        <v>60</v>
      </c>
      <c r="AQ5" s="26" t="s">
        <v>61</v>
      </c>
      <c r="AR5" s="26" t="s">
        <v>62</v>
      </c>
      <c r="AS5" s="26" t="s">
        <v>63</v>
      </c>
      <c r="AT5" s="47" t="s">
        <v>64</v>
      </c>
      <c r="AU5" s="26" t="s">
        <v>65</v>
      </c>
      <c r="AV5" s="26" t="s">
        <v>66</v>
      </c>
      <c r="AW5" s="26" t="s">
        <v>67</v>
      </c>
      <c r="AX5" s="47" t="s">
        <v>68</v>
      </c>
      <c r="AY5" s="26" t="s">
        <v>69</v>
      </c>
      <c r="AZ5" s="26" t="s">
        <v>70</v>
      </c>
      <c r="BA5" s="26" t="s">
        <v>71</v>
      </c>
      <c r="BB5" s="47" t="s">
        <v>72</v>
      </c>
      <c r="BC5" s="26" t="s">
        <v>73</v>
      </c>
      <c r="BD5" s="26" t="s">
        <v>74</v>
      </c>
      <c r="BE5" s="26" t="s">
        <v>75</v>
      </c>
      <c r="BF5" s="47" t="s">
        <v>76</v>
      </c>
      <c r="BG5" s="26" t="s">
        <v>77</v>
      </c>
      <c r="BH5" s="26" t="s">
        <v>78</v>
      </c>
      <c r="BI5" s="26" t="s">
        <v>79</v>
      </c>
      <c r="BJ5" s="47" t="s">
        <v>80</v>
      </c>
      <c r="BK5" s="26" t="s">
        <v>81</v>
      </c>
      <c r="BL5" s="26" t="s">
        <v>82</v>
      </c>
      <c r="BM5" s="26" t="s">
        <v>83</v>
      </c>
      <c r="BN5" s="47" t="s">
        <v>84</v>
      </c>
      <c r="BO5" s="26" t="s">
        <v>254</v>
      </c>
      <c r="BP5" s="26" t="s">
        <v>259</v>
      </c>
      <c r="BQ5" s="26" t="s">
        <v>263</v>
      </c>
      <c r="BR5" s="47" t="s">
        <v>267</v>
      </c>
      <c r="BS5" s="26" t="s">
        <v>279</v>
      </c>
      <c r="BT5" s="26" t="s">
        <v>283</v>
      </c>
      <c r="BU5" s="26" t="s">
        <v>287</v>
      </c>
      <c r="BV5" s="47" t="s">
        <v>293</v>
      </c>
      <c r="BW5" s="27" t="s">
        <v>130</v>
      </c>
      <c r="BX5" s="27" t="s">
        <v>131</v>
      </c>
      <c r="BY5" s="27" t="s">
        <v>132</v>
      </c>
      <c r="BZ5" s="27" t="s">
        <v>133</v>
      </c>
      <c r="CA5" s="27" t="s">
        <v>134</v>
      </c>
      <c r="CB5" s="27" t="s">
        <v>135</v>
      </c>
      <c r="CC5" s="27" t="s">
        <v>136</v>
      </c>
      <c r="CD5" s="27" t="s">
        <v>137</v>
      </c>
      <c r="CE5" s="27" t="s">
        <v>138</v>
      </c>
      <c r="CF5" s="27" t="s">
        <v>139</v>
      </c>
      <c r="CG5" s="27" t="s">
        <v>140</v>
      </c>
      <c r="CH5" s="27" t="s">
        <v>141</v>
      </c>
      <c r="CI5" s="27" t="s">
        <v>142</v>
      </c>
      <c r="CJ5" s="27" t="s">
        <v>143</v>
      </c>
      <c r="CK5" s="27" t="s">
        <v>103</v>
      </c>
      <c r="CL5" s="27" t="s">
        <v>144</v>
      </c>
      <c r="CM5" s="27" t="s">
        <v>272</v>
      </c>
      <c r="CN5" s="27" t="s">
        <v>298</v>
      </c>
    </row>
    <row r="6" spans="2:92" ht="17.100000000000001" customHeight="1" thickBot="1" x14ac:dyDescent="0.25">
      <c r="B6" s="28" t="s">
        <v>105</v>
      </c>
      <c r="C6" s="29">
        <v>15</v>
      </c>
      <c r="D6" s="29">
        <v>7</v>
      </c>
      <c r="E6" s="29">
        <v>11</v>
      </c>
      <c r="F6" s="29">
        <v>6</v>
      </c>
      <c r="G6" s="29">
        <v>15</v>
      </c>
      <c r="H6" s="29">
        <v>20</v>
      </c>
      <c r="I6" s="29">
        <v>19</v>
      </c>
      <c r="J6" s="29">
        <v>9</v>
      </c>
      <c r="K6" s="29">
        <v>29</v>
      </c>
      <c r="L6" s="29">
        <v>19</v>
      </c>
      <c r="M6" s="29">
        <v>19</v>
      </c>
      <c r="N6" s="29">
        <v>35</v>
      </c>
      <c r="O6" s="29">
        <v>43</v>
      </c>
      <c r="P6" s="29">
        <v>52</v>
      </c>
      <c r="Q6" s="29">
        <v>45</v>
      </c>
      <c r="R6" s="29">
        <v>43</v>
      </c>
      <c r="S6" s="29">
        <v>60</v>
      </c>
      <c r="T6" s="29">
        <v>65</v>
      </c>
      <c r="U6" s="29">
        <v>44</v>
      </c>
      <c r="V6" s="29">
        <v>76</v>
      </c>
      <c r="W6" s="29">
        <v>129</v>
      </c>
      <c r="X6" s="29">
        <v>164</v>
      </c>
      <c r="Y6" s="29">
        <v>136</v>
      </c>
      <c r="Z6" s="29">
        <v>162</v>
      </c>
      <c r="AA6" s="29">
        <v>172</v>
      </c>
      <c r="AB6" s="29">
        <v>220</v>
      </c>
      <c r="AC6" s="29">
        <v>125</v>
      </c>
      <c r="AD6" s="29">
        <v>180</v>
      </c>
      <c r="AE6" s="29">
        <v>186</v>
      </c>
      <c r="AF6" s="29">
        <v>160</v>
      </c>
      <c r="AG6" s="29">
        <v>120</v>
      </c>
      <c r="AH6" s="29">
        <v>137</v>
      </c>
      <c r="AI6" s="29">
        <v>135</v>
      </c>
      <c r="AJ6" s="29">
        <v>146</v>
      </c>
      <c r="AK6" s="29">
        <v>100</v>
      </c>
      <c r="AL6" s="29">
        <v>114</v>
      </c>
      <c r="AM6" s="29">
        <v>155</v>
      </c>
      <c r="AN6" s="29">
        <v>131</v>
      </c>
      <c r="AO6" s="29">
        <v>84</v>
      </c>
      <c r="AP6" s="29">
        <v>117</v>
      </c>
      <c r="AQ6" s="29">
        <v>136</v>
      </c>
      <c r="AR6" s="29">
        <v>116</v>
      </c>
      <c r="AS6" s="29">
        <v>76</v>
      </c>
      <c r="AT6" s="29">
        <v>152</v>
      </c>
      <c r="AU6" s="29">
        <v>79</v>
      </c>
      <c r="AV6" s="29">
        <v>94</v>
      </c>
      <c r="AW6" s="29">
        <v>62</v>
      </c>
      <c r="AX6" s="29">
        <v>85</v>
      </c>
      <c r="AY6" s="29">
        <v>63</v>
      </c>
      <c r="AZ6" s="29">
        <v>76</v>
      </c>
      <c r="BA6" s="29">
        <v>60</v>
      </c>
      <c r="BB6" s="29">
        <v>88</v>
      </c>
      <c r="BC6" s="29">
        <v>94</v>
      </c>
      <c r="BD6" s="29">
        <v>47</v>
      </c>
      <c r="BE6" s="29">
        <v>64</v>
      </c>
      <c r="BF6" s="29">
        <v>84</v>
      </c>
      <c r="BG6" s="29">
        <v>98</v>
      </c>
      <c r="BH6" s="29">
        <v>103</v>
      </c>
      <c r="BI6" s="29">
        <v>64</v>
      </c>
      <c r="BJ6" s="29">
        <v>101</v>
      </c>
      <c r="BK6" s="29">
        <v>108</v>
      </c>
      <c r="BL6" s="29">
        <v>96</v>
      </c>
      <c r="BM6" s="29">
        <v>112</v>
      </c>
      <c r="BN6" s="29">
        <v>137</v>
      </c>
      <c r="BO6" s="29">
        <v>179</v>
      </c>
      <c r="BP6" s="29">
        <v>162</v>
      </c>
      <c r="BQ6" s="29">
        <v>142</v>
      </c>
      <c r="BR6" s="29">
        <v>137</v>
      </c>
      <c r="BS6" s="29">
        <v>173</v>
      </c>
      <c r="BT6" s="29">
        <v>238</v>
      </c>
      <c r="BU6" s="29">
        <v>157</v>
      </c>
      <c r="BV6" s="29">
        <v>294</v>
      </c>
      <c r="BW6" s="29">
        <f t="shared" ref="BW6:BW22" si="0">+C6+D6+E6+F6</f>
        <v>39</v>
      </c>
      <c r="BX6" s="29">
        <f t="shared" ref="BX6:BX22" si="1">G6+H6+I6+J6</f>
        <v>63</v>
      </c>
      <c r="BY6" s="29">
        <f t="shared" ref="BY6:BY22" si="2">K6+L6+M6+N6</f>
        <v>102</v>
      </c>
      <c r="BZ6" s="29">
        <f t="shared" ref="BZ6:BZ22" si="3">+O6+P6+Q6+R6</f>
        <v>183</v>
      </c>
      <c r="CA6" s="29">
        <f t="shared" ref="CA6:CA23" si="4">+S6+T6+U6+V6</f>
        <v>245</v>
      </c>
      <c r="CB6" s="29">
        <f t="shared" ref="CB6:CB23" si="5">+W6+X6+Y6+Z6</f>
        <v>591</v>
      </c>
      <c r="CC6" s="29">
        <f t="shared" ref="CC6:CC23" si="6">+AA6+AB6+AC6+AD6</f>
        <v>697</v>
      </c>
      <c r="CD6" s="29">
        <f t="shared" ref="CD6:CD23" si="7">+AE6+AF6+AG6+AH6</f>
        <v>603</v>
      </c>
      <c r="CE6" s="29">
        <f t="shared" ref="CE6:CE23" si="8">+AI6+AJ6+AK6+AL6</f>
        <v>495</v>
      </c>
      <c r="CF6" s="29">
        <f t="shared" ref="CF6:CF23" si="9">+AM6+AN6+AO6+AP6</f>
        <v>487</v>
      </c>
      <c r="CG6" s="29">
        <f t="shared" ref="CG6:CG23" si="10">+AQ6+AR6+AS6+AT6</f>
        <v>480</v>
      </c>
      <c r="CH6" s="29">
        <f t="shared" ref="CH6:CH23" si="11">+AU6+AV6+AW6+AX6</f>
        <v>320</v>
      </c>
      <c r="CI6" s="29">
        <f t="shared" ref="CI6:CI23" si="12">+AY6+AZ6+BA6+BB6</f>
        <v>287</v>
      </c>
      <c r="CJ6" s="29">
        <f t="shared" ref="CJ6:CJ23" si="13">+BC6+BD6+BE6+BF6</f>
        <v>289</v>
      </c>
      <c r="CK6" s="29">
        <f t="shared" ref="CK6:CK23" si="14">+BG6+BH6+BI6+BJ6</f>
        <v>366</v>
      </c>
      <c r="CL6" s="29">
        <f t="shared" ref="CL6:CL23" si="15">+BK6+BL6+BM6+BN6</f>
        <v>453</v>
      </c>
      <c r="CM6" s="29">
        <f t="shared" ref="CM6:CM23" si="16">+BO6+BP6+BQ6+BR6</f>
        <v>620</v>
      </c>
      <c r="CN6" s="29">
        <f>+BS6+BT6+BU6+BV6</f>
        <v>862</v>
      </c>
    </row>
    <row r="7" spans="2:92" ht="17.100000000000001" customHeight="1" thickBot="1" x14ac:dyDescent="0.25">
      <c r="B7" s="28" t="s">
        <v>106</v>
      </c>
      <c r="C7" s="29">
        <v>1</v>
      </c>
      <c r="D7" s="29">
        <v>0</v>
      </c>
      <c r="E7" s="29">
        <v>7</v>
      </c>
      <c r="F7" s="29">
        <v>3</v>
      </c>
      <c r="G7" s="29">
        <v>3</v>
      </c>
      <c r="H7" s="29">
        <v>5</v>
      </c>
      <c r="I7" s="29">
        <v>4</v>
      </c>
      <c r="J7" s="29">
        <v>5</v>
      </c>
      <c r="K7" s="29">
        <v>14</v>
      </c>
      <c r="L7" s="29">
        <v>11</v>
      </c>
      <c r="M7" s="29">
        <v>18</v>
      </c>
      <c r="N7" s="29">
        <v>14</v>
      </c>
      <c r="O7" s="29">
        <v>20</v>
      </c>
      <c r="P7" s="29">
        <v>17</v>
      </c>
      <c r="Q7" s="29">
        <v>2</v>
      </c>
      <c r="R7" s="29">
        <v>19</v>
      </c>
      <c r="S7" s="29">
        <v>22</v>
      </c>
      <c r="T7" s="29">
        <v>20</v>
      </c>
      <c r="U7" s="29">
        <v>23</v>
      </c>
      <c r="V7" s="29">
        <v>38</v>
      </c>
      <c r="W7" s="29">
        <v>32</v>
      </c>
      <c r="X7" s="29">
        <v>36</v>
      </c>
      <c r="Y7" s="29">
        <v>28</v>
      </c>
      <c r="Z7" s="29">
        <v>65</v>
      </c>
      <c r="AA7" s="29">
        <v>39</v>
      </c>
      <c r="AB7" s="29">
        <v>68</v>
      </c>
      <c r="AC7" s="29">
        <v>39</v>
      </c>
      <c r="AD7" s="29">
        <v>33</v>
      </c>
      <c r="AE7" s="29">
        <v>50</v>
      </c>
      <c r="AF7" s="29">
        <v>44</v>
      </c>
      <c r="AG7" s="29">
        <v>15</v>
      </c>
      <c r="AH7" s="29">
        <v>4</v>
      </c>
      <c r="AI7" s="29">
        <v>23</v>
      </c>
      <c r="AJ7" s="29">
        <v>24</v>
      </c>
      <c r="AK7" s="29">
        <v>26</v>
      </c>
      <c r="AL7" s="29">
        <v>24</v>
      </c>
      <c r="AM7" s="29">
        <v>25</v>
      </c>
      <c r="AN7" s="29">
        <v>22</v>
      </c>
      <c r="AO7" s="29">
        <v>15</v>
      </c>
      <c r="AP7" s="29">
        <v>16</v>
      </c>
      <c r="AQ7" s="29">
        <v>12</v>
      </c>
      <c r="AR7" s="29">
        <v>17</v>
      </c>
      <c r="AS7" s="29">
        <v>3</v>
      </c>
      <c r="AT7" s="29">
        <v>24</v>
      </c>
      <c r="AU7" s="29">
        <v>13</v>
      </c>
      <c r="AV7" s="29">
        <v>13</v>
      </c>
      <c r="AW7" s="29">
        <v>4</v>
      </c>
      <c r="AX7" s="29">
        <v>9</v>
      </c>
      <c r="AY7" s="29">
        <v>8</v>
      </c>
      <c r="AZ7" s="29">
        <v>23</v>
      </c>
      <c r="BA7" s="29">
        <v>16</v>
      </c>
      <c r="BB7" s="29">
        <v>23</v>
      </c>
      <c r="BC7" s="29">
        <v>23</v>
      </c>
      <c r="BD7" s="29">
        <v>10</v>
      </c>
      <c r="BE7" s="29">
        <v>34</v>
      </c>
      <c r="BF7" s="29">
        <v>34</v>
      </c>
      <c r="BG7" s="29">
        <v>24</v>
      </c>
      <c r="BH7" s="29">
        <v>21</v>
      </c>
      <c r="BI7" s="29">
        <v>17</v>
      </c>
      <c r="BJ7" s="29">
        <v>16</v>
      </c>
      <c r="BK7" s="29">
        <v>22</v>
      </c>
      <c r="BL7" s="29">
        <v>19</v>
      </c>
      <c r="BM7" s="29">
        <v>37</v>
      </c>
      <c r="BN7" s="29">
        <v>25</v>
      </c>
      <c r="BO7" s="29">
        <v>22</v>
      </c>
      <c r="BP7" s="29">
        <v>39</v>
      </c>
      <c r="BQ7" s="29">
        <v>24</v>
      </c>
      <c r="BR7" s="29">
        <v>11</v>
      </c>
      <c r="BS7" s="29">
        <v>20</v>
      </c>
      <c r="BT7" s="29">
        <v>13</v>
      </c>
      <c r="BU7" s="29">
        <v>32</v>
      </c>
      <c r="BV7" s="29">
        <v>28</v>
      </c>
      <c r="BW7" s="29">
        <f t="shared" si="0"/>
        <v>11</v>
      </c>
      <c r="BX7" s="29">
        <f t="shared" si="1"/>
        <v>17</v>
      </c>
      <c r="BY7" s="29">
        <f t="shared" si="2"/>
        <v>57</v>
      </c>
      <c r="BZ7" s="29">
        <f t="shared" si="3"/>
        <v>58</v>
      </c>
      <c r="CA7" s="29">
        <f t="shared" si="4"/>
        <v>103</v>
      </c>
      <c r="CB7" s="29">
        <f t="shared" si="5"/>
        <v>161</v>
      </c>
      <c r="CC7" s="29">
        <f t="shared" si="6"/>
        <v>179</v>
      </c>
      <c r="CD7" s="29">
        <f t="shared" si="7"/>
        <v>113</v>
      </c>
      <c r="CE7" s="29">
        <f t="shared" si="8"/>
        <v>97</v>
      </c>
      <c r="CF7" s="29">
        <f t="shared" si="9"/>
        <v>78</v>
      </c>
      <c r="CG7" s="29">
        <f t="shared" si="10"/>
        <v>56</v>
      </c>
      <c r="CH7" s="29">
        <f t="shared" si="11"/>
        <v>39</v>
      </c>
      <c r="CI7" s="29">
        <f t="shared" si="12"/>
        <v>70</v>
      </c>
      <c r="CJ7" s="29">
        <f t="shared" si="13"/>
        <v>101</v>
      </c>
      <c r="CK7" s="29">
        <f t="shared" si="14"/>
        <v>78</v>
      </c>
      <c r="CL7" s="29">
        <f t="shared" si="15"/>
        <v>103</v>
      </c>
      <c r="CM7" s="29">
        <f t="shared" si="16"/>
        <v>96</v>
      </c>
      <c r="CN7" s="29">
        <f t="shared" ref="CN7:CN23" si="17">+BS7+BT7+BU7+BV7</f>
        <v>93</v>
      </c>
    </row>
    <row r="8" spans="2:92" ht="17.100000000000001" customHeight="1" thickBot="1" x14ac:dyDescent="0.25">
      <c r="B8" s="28" t="s">
        <v>107</v>
      </c>
      <c r="C8" s="29">
        <v>0</v>
      </c>
      <c r="D8" s="29">
        <v>0</v>
      </c>
      <c r="E8" s="29">
        <v>4</v>
      </c>
      <c r="F8" s="29">
        <v>0</v>
      </c>
      <c r="G8" s="29">
        <v>0</v>
      </c>
      <c r="H8" s="29">
        <v>0</v>
      </c>
      <c r="I8" s="29">
        <v>0</v>
      </c>
      <c r="J8" s="29">
        <v>3</v>
      </c>
      <c r="K8" s="29">
        <v>1</v>
      </c>
      <c r="L8" s="29">
        <v>4</v>
      </c>
      <c r="M8" s="29">
        <v>4</v>
      </c>
      <c r="N8" s="29">
        <v>7</v>
      </c>
      <c r="O8" s="29">
        <v>10</v>
      </c>
      <c r="P8" s="29">
        <v>5</v>
      </c>
      <c r="Q8" s="29">
        <v>3</v>
      </c>
      <c r="R8" s="29">
        <v>6</v>
      </c>
      <c r="S8" s="29">
        <v>8</v>
      </c>
      <c r="T8" s="29">
        <v>10</v>
      </c>
      <c r="U8" s="29">
        <v>7</v>
      </c>
      <c r="V8" s="29">
        <v>19</v>
      </c>
      <c r="W8" s="29">
        <v>12</v>
      </c>
      <c r="X8" s="29">
        <v>18</v>
      </c>
      <c r="Y8" s="29">
        <v>8</v>
      </c>
      <c r="Z8" s="29">
        <v>23</v>
      </c>
      <c r="AA8" s="29">
        <v>22</v>
      </c>
      <c r="AB8" s="29">
        <v>24</v>
      </c>
      <c r="AC8" s="29">
        <v>11</v>
      </c>
      <c r="AD8" s="29">
        <v>33</v>
      </c>
      <c r="AE8" s="29">
        <v>39</v>
      </c>
      <c r="AF8" s="29">
        <v>14</v>
      </c>
      <c r="AG8" s="29">
        <v>13</v>
      </c>
      <c r="AH8" s="29">
        <v>27</v>
      </c>
      <c r="AI8" s="29">
        <v>21</v>
      </c>
      <c r="AJ8" s="29">
        <v>17</v>
      </c>
      <c r="AK8" s="29">
        <v>11</v>
      </c>
      <c r="AL8" s="29">
        <v>15</v>
      </c>
      <c r="AM8" s="29">
        <v>28</v>
      </c>
      <c r="AN8" s="29">
        <v>19</v>
      </c>
      <c r="AO8" s="29">
        <v>13</v>
      </c>
      <c r="AP8" s="29">
        <v>13</v>
      </c>
      <c r="AQ8" s="29">
        <v>16</v>
      </c>
      <c r="AR8" s="29">
        <v>15</v>
      </c>
      <c r="AS8" s="29">
        <v>6</v>
      </c>
      <c r="AT8" s="29">
        <v>24</v>
      </c>
      <c r="AU8" s="29">
        <v>17</v>
      </c>
      <c r="AV8" s="29">
        <v>36</v>
      </c>
      <c r="AW8" s="29">
        <v>17</v>
      </c>
      <c r="AX8" s="29">
        <v>22</v>
      </c>
      <c r="AY8" s="29">
        <v>21</v>
      </c>
      <c r="AZ8" s="29">
        <v>11</v>
      </c>
      <c r="BA8" s="29">
        <v>9</v>
      </c>
      <c r="BB8" s="29">
        <v>15</v>
      </c>
      <c r="BC8" s="29">
        <v>14</v>
      </c>
      <c r="BD8" s="29">
        <v>4</v>
      </c>
      <c r="BE8" s="29">
        <v>6</v>
      </c>
      <c r="BF8" s="29">
        <v>17</v>
      </c>
      <c r="BG8" s="29">
        <v>12</v>
      </c>
      <c r="BH8" s="29">
        <v>15</v>
      </c>
      <c r="BI8" s="29">
        <v>6</v>
      </c>
      <c r="BJ8" s="29">
        <v>4</v>
      </c>
      <c r="BK8" s="29">
        <v>9</v>
      </c>
      <c r="BL8" s="29">
        <v>20</v>
      </c>
      <c r="BM8" s="29">
        <v>6</v>
      </c>
      <c r="BN8" s="29">
        <v>9</v>
      </c>
      <c r="BO8" s="29">
        <v>17</v>
      </c>
      <c r="BP8" s="29">
        <v>3</v>
      </c>
      <c r="BQ8" s="29">
        <v>4</v>
      </c>
      <c r="BR8" s="29">
        <v>11</v>
      </c>
      <c r="BS8" s="29">
        <v>9</v>
      </c>
      <c r="BT8" s="29">
        <v>10</v>
      </c>
      <c r="BU8" s="29">
        <v>2</v>
      </c>
      <c r="BV8" s="29">
        <v>10</v>
      </c>
      <c r="BW8" s="29">
        <f t="shared" si="0"/>
        <v>4</v>
      </c>
      <c r="BX8" s="29">
        <f t="shared" si="1"/>
        <v>3</v>
      </c>
      <c r="BY8" s="29">
        <f t="shared" si="2"/>
        <v>16</v>
      </c>
      <c r="BZ8" s="29">
        <f t="shared" si="3"/>
        <v>24</v>
      </c>
      <c r="CA8" s="29">
        <f t="shared" si="4"/>
        <v>44</v>
      </c>
      <c r="CB8" s="29">
        <f t="shared" si="5"/>
        <v>61</v>
      </c>
      <c r="CC8" s="29">
        <f t="shared" si="6"/>
        <v>90</v>
      </c>
      <c r="CD8" s="29">
        <f t="shared" si="7"/>
        <v>93</v>
      </c>
      <c r="CE8" s="29">
        <f t="shared" si="8"/>
        <v>64</v>
      </c>
      <c r="CF8" s="29">
        <f t="shared" si="9"/>
        <v>73</v>
      </c>
      <c r="CG8" s="29">
        <f t="shared" si="10"/>
        <v>61</v>
      </c>
      <c r="CH8" s="29">
        <f t="shared" si="11"/>
        <v>92</v>
      </c>
      <c r="CI8" s="29">
        <f t="shared" si="12"/>
        <v>56</v>
      </c>
      <c r="CJ8" s="29">
        <f t="shared" si="13"/>
        <v>41</v>
      </c>
      <c r="CK8" s="29">
        <f t="shared" si="14"/>
        <v>37</v>
      </c>
      <c r="CL8" s="29">
        <f t="shared" si="15"/>
        <v>44</v>
      </c>
      <c r="CM8" s="29">
        <f t="shared" si="16"/>
        <v>35</v>
      </c>
      <c r="CN8" s="29">
        <f t="shared" si="17"/>
        <v>31</v>
      </c>
    </row>
    <row r="9" spans="2:92" ht="17.100000000000001" customHeight="1" thickBot="1" x14ac:dyDescent="0.25">
      <c r="B9" s="28" t="s">
        <v>108</v>
      </c>
      <c r="C9" s="29">
        <v>0</v>
      </c>
      <c r="D9" s="29">
        <v>9</v>
      </c>
      <c r="E9" s="29">
        <v>4</v>
      </c>
      <c r="F9" s="29">
        <v>2</v>
      </c>
      <c r="G9" s="29">
        <v>4</v>
      </c>
      <c r="H9" s="29">
        <v>9</v>
      </c>
      <c r="I9" s="29">
        <v>6</v>
      </c>
      <c r="J9" s="29">
        <v>6</v>
      </c>
      <c r="K9" s="29">
        <v>7</v>
      </c>
      <c r="L9" s="29">
        <v>13</v>
      </c>
      <c r="M9" s="29">
        <v>22</v>
      </c>
      <c r="N9" s="29">
        <v>18</v>
      </c>
      <c r="O9" s="29">
        <v>23</v>
      </c>
      <c r="P9" s="29">
        <v>23</v>
      </c>
      <c r="Q9" s="29">
        <v>23</v>
      </c>
      <c r="R9" s="29">
        <v>26</v>
      </c>
      <c r="S9" s="29">
        <v>18</v>
      </c>
      <c r="T9" s="29">
        <v>32</v>
      </c>
      <c r="U9" s="29">
        <v>18</v>
      </c>
      <c r="V9" s="29">
        <v>39</v>
      </c>
      <c r="W9" s="29">
        <v>60</v>
      </c>
      <c r="X9" s="29">
        <v>52</v>
      </c>
      <c r="Y9" s="29">
        <v>44</v>
      </c>
      <c r="Z9" s="29">
        <v>56</v>
      </c>
      <c r="AA9" s="29">
        <v>55</v>
      </c>
      <c r="AB9" s="29">
        <v>61</v>
      </c>
      <c r="AC9" s="29">
        <v>36</v>
      </c>
      <c r="AD9" s="29">
        <v>66</v>
      </c>
      <c r="AE9" s="29">
        <v>49</v>
      </c>
      <c r="AF9" s="29">
        <v>32</v>
      </c>
      <c r="AG9" s="29">
        <v>33</v>
      </c>
      <c r="AH9" s="29">
        <v>42</v>
      </c>
      <c r="AI9" s="29">
        <v>27</v>
      </c>
      <c r="AJ9" s="29">
        <v>32</v>
      </c>
      <c r="AK9" s="29">
        <v>16</v>
      </c>
      <c r="AL9" s="29">
        <v>31</v>
      </c>
      <c r="AM9" s="29">
        <v>33</v>
      </c>
      <c r="AN9" s="29">
        <v>15</v>
      </c>
      <c r="AO9" s="29">
        <v>16</v>
      </c>
      <c r="AP9" s="29">
        <v>22</v>
      </c>
      <c r="AQ9" s="29">
        <v>15</v>
      </c>
      <c r="AR9" s="29">
        <v>24</v>
      </c>
      <c r="AS9" s="29">
        <v>23</v>
      </c>
      <c r="AT9" s="29">
        <v>23</v>
      </c>
      <c r="AU9" s="29">
        <v>21</v>
      </c>
      <c r="AV9" s="29">
        <v>30</v>
      </c>
      <c r="AW9" s="29">
        <v>19</v>
      </c>
      <c r="AX9" s="29">
        <v>15</v>
      </c>
      <c r="AY9" s="29">
        <v>16</v>
      </c>
      <c r="AZ9" s="29">
        <v>20</v>
      </c>
      <c r="BA9" s="29">
        <v>17</v>
      </c>
      <c r="BB9" s="29">
        <v>16</v>
      </c>
      <c r="BC9" s="29">
        <v>29</v>
      </c>
      <c r="BD9" s="29">
        <v>13</v>
      </c>
      <c r="BE9" s="29">
        <v>27</v>
      </c>
      <c r="BF9" s="29">
        <v>40</v>
      </c>
      <c r="BG9" s="29">
        <v>33</v>
      </c>
      <c r="BH9" s="29">
        <v>24</v>
      </c>
      <c r="BI9" s="29">
        <v>11</v>
      </c>
      <c r="BJ9" s="29">
        <v>12</v>
      </c>
      <c r="BK9" s="29">
        <v>31</v>
      </c>
      <c r="BL9" s="29">
        <v>26</v>
      </c>
      <c r="BM9" s="29">
        <v>43</v>
      </c>
      <c r="BN9" s="29">
        <v>26</v>
      </c>
      <c r="BO9" s="29">
        <v>19</v>
      </c>
      <c r="BP9" s="29">
        <v>18</v>
      </c>
      <c r="BQ9" s="29">
        <v>29</v>
      </c>
      <c r="BR9" s="29">
        <v>36</v>
      </c>
      <c r="BS9" s="29">
        <v>23</v>
      </c>
      <c r="BT9" s="29">
        <v>21</v>
      </c>
      <c r="BU9" s="29">
        <v>13</v>
      </c>
      <c r="BV9" s="29">
        <v>12</v>
      </c>
      <c r="BW9" s="29">
        <f t="shared" si="0"/>
        <v>15</v>
      </c>
      <c r="BX9" s="29">
        <f t="shared" si="1"/>
        <v>25</v>
      </c>
      <c r="BY9" s="29">
        <f t="shared" si="2"/>
        <v>60</v>
      </c>
      <c r="BZ9" s="29">
        <f t="shared" si="3"/>
        <v>95</v>
      </c>
      <c r="CA9" s="29">
        <f t="shared" si="4"/>
        <v>107</v>
      </c>
      <c r="CB9" s="29">
        <f t="shared" si="5"/>
        <v>212</v>
      </c>
      <c r="CC9" s="29">
        <f t="shared" si="6"/>
        <v>218</v>
      </c>
      <c r="CD9" s="29">
        <f t="shared" si="7"/>
        <v>156</v>
      </c>
      <c r="CE9" s="29">
        <f t="shared" si="8"/>
        <v>106</v>
      </c>
      <c r="CF9" s="29">
        <f t="shared" si="9"/>
        <v>86</v>
      </c>
      <c r="CG9" s="29">
        <f t="shared" si="10"/>
        <v>85</v>
      </c>
      <c r="CH9" s="29">
        <f t="shared" si="11"/>
        <v>85</v>
      </c>
      <c r="CI9" s="29">
        <f t="shared" si="12"/>
        <v>69</v>
      </c>
      <c r="CJ9" s="29">
        <f t="shared" si="13"/>
        <v>109</v>
      </c>
      <c r="CK9" s="29">
        <f t="shared" si="14"/>
        <v>80</v>
      </c>
      <c r="CL9" s="29">
        <f t="shared" si="15"/>
        <v>126</v>
      </c>
      <c r="CM9" s="29">
        <f t="shared" si="16"/>
        <v>102</v>
      </c>
      <c r="CN9" s="29">
        <f t="shared" si="17"/>
        <v>69</v>
      </c>
    </row>
    <row r="10" spans="2:92" ht="17.100000000000001" customHeight="1" thickBot="1" x14ac:dyDescent="0.25">
      <c r="B10" s="28" t="s">
        <v>109</v>
      </c>
      <c r="C10" s="29">
        <v>0</v>
      </c>
      <c r="D10" s="29">
        <v>3</v>
      </c>
      <c r="E10" s="29">
        <v>3</v>
      </c>
      <c r="F10" s="29">
        <v>2</v>
      </c>
      <c r="G10" s="29">
        <v>2</v>
      </c>
      <c r="H10" s="29">
        <v>8</v>
      </c>
      <c r="I10" s="29">
        <v>0</v>
      </c>
      <c r="J10" s="29">
        <v>0</v>
      </c>
      <c r="K10" s="29">
        <v>5</v>
      </c>
      <c r="L10" s="29">
        <v>8</v>
      </c>
      <c r="M10" s="29">
        <v>0</v>
      </c>
      <c r="N10" s="29">
        <v>0</v>
      </c>
      <c r="O10" s="29">
        <v>0</v>
      </c>
      <c r="P10" s="29">
        <v>3</v>
      </c>
      <c r="Q10" s="29">
        <v>3</v>
      </c>
      <c r="R10" s="29">
        <v>0</v>
      </c>
      <c r="S10" s="29">
        <v>4</v>
      </c>
      <c r="T10" s="29">
        <v>4</v>
      </c>
      <c r="U10" s="29">
        <v>6</v>
      </c>
      <c r="V10" s="29">
        <v>10</v>
      </c>
      <c r="W10" s="29">
        <v>18</v>
      </c>
      <c r="X10" s="29">
        <v>17</v>
      </c>
      <c r="Y10" s="29">
        <v>17</v>
      </c>
      <c r="Z10" s="29">
        <v>4</v>
      </c>
      <c r="AA10" s="29">
        <v>30</v>
      </c>
      <c r="AB10" s="29">
        <v>26</v>
      </c>
      <c r="AC10" s="29">
        <v>18</v>
      </c>
      <c r="AD10" s="29">
        <v>22</v>
      </c>
      <c r="AE10" s="29">
        <v>21</v>
      </c>
      <c r="AF10" s="29">
        <v>56</v>
      </c>
      <c r="AG10" s="29">
        <v>19</v>
      </c>
      <c r="AH10" s="29">
        <v>21</v>
      </c>
      <c r="AI10" s="29">
        <v>46</v>
      </c>
      <c r="AJ10" s="29">
        <v>40</v>
      </c>
      <c r="AK10" s="29">
        <v>21</v>
      </c>
      <c r="AL10" s="29">
        <v>38</v>
      </c>
      <c r="AM10" s="29">
        <v>38</v>
      </c>
      <c r="AN10" s="29">
        <v>30</v>
      </c>
      <c r="AO10" s="29">
        <v>22</v>
      </c>
      <c r="AP10" s="29">
        <v>21</v>
      </c>
      <c r="AQ10" s="29">
        <v>20</v>
      </c>
      <c r="AR10" s="29">
        <v>16</v>
      </c>
      <c r="AS10" s="29">
        <v>23</v>
      </c>
      <c r="AT10" s="29">
        <v>19</v>
      </c>
      <c r="AU10" s="29">
        <v>16</v>
      </c>
      <c r="AV10" s="29">
        <v>19</v>
      </c>
      <c r="AW10" s="29">
        <v>17</v>
      </c>
      <c r="AX10" s="29">
        <v>28</v>
      </c>
      <c r="AY10" s="29">
        <v>18</v>
      </c>
      <c r="AZ10" s="29">
        <v>24</v>
      </c>
      <c r="BA10" s="29">
        <v>24</v>
      </c>
      <c r="BB10" s="29">
        <v>28</v>
      </c>
      <c r="BC10" s="29">
        <v>24</v>
      </c>
      <c r="BD10" s="29">
        <v>14</v>
      </c>
      <c r="BE10" s="29">
        <v>45</v>
      </c>
      <c r="BF10" s="29">
        <v>29</v>
      </c>
      <c r="BG10" s="29">
        <v>41</v>
      </c>
      <c r="BH10" s="29">
        <v>24</v>
      </c>
      <c r="BI10" s="29">
        <v>19</v>
      </c>
      <c r="BJ10" s="29">
        <v>7</v>
      </c>
      <c r="BK10" s="29">
        <v>37</v>
      </c>
      <c r="BL10" s="29">
        <v>33</v>
      </c>
      <c r="BM10" s="29">
        <v>24</v>
      </c>
      <c r="BN10" s="29">
        <v>19</v>
      </c>
      <c r="BO10" s="29">
        <v>13</v>
      </c>
      <c r="BP10" s="29">
        <v>36</v>
      </c>
      <c r="BQ10" s="29">
        <v>13</v>
      </c>
      <c r="BR10" s="29">
        <v>30</v>
      </c>
      <c r="BS10" s="29">
        <v>16</v>
      </c>
      <c r="BT10" s="29">
        <v>14</v>
      </c>
      <c r="BU10" s="29">
        <v>6</v>
      </c>
      <c r="BV10" s="29">
        <v>28</v>
      </c>
      <c r="BW10" s="29">
        <f t="shared" si="0"/>
        <v>8</v>
      </c>
      <c r="BX10" s="29">
        <f t="shared" si="1"/>
        <v>10</v>
      </c>
      <c r="BY10" s="29">
        <f t="shared" si="2"/>
        <v>13</v>
      </c>
      <c r="BZ10" s="29">
        <f t="shared" si="3"/>
        <v>6</v>
      </c>
      <c r="CA10" s="29">
        <f t="shared" si="4"/>
        <v>24</v>
      </c>
      <c r="CB10" s="29">
        <f t="shared" si="5"/>
        <v>56</v>
      </c>
      <c r="CC10" s="29">
        <f t="shared" si="6"/>
        <v>96</v>
      </c>
      <c r="CD10" s="29">
        <f t="shared" si="7"/>
        <v>117</v>
      </c>
      <c r="CE10" s="29">
        <f t="shared" si="8"/>
        <v>145</v>
      </c>
      <c r="CF10" s="29">
        <f t="shared" si="9"/>
        <v>111</v>
      </c>
      <c r="CG10" s="29">
        <f t="shared" si="10"/>
        <v>78</v>
      </c>
      <c r="CH10" s="29">
        <f t="shared" si="11"/>
        <v>80</v>
      </c>
      <c r="CI10" s="29">
        <f t="shared" si="12"/>
        <v>94</v>
      </c>
      <c r="CJ10" s="29">
        <f t="shared" si="13"/>
        <v>112</v>
      </c>
      <c r="CK10" s="29">
        <f t="shared" si="14"/>
        <v>91</v>
      </c>
      <c r="CL10" s="29">
        <f t="shared" si="15"/>
        <v>113</v>
      </c>
      <c r="CM10" s="29">
        <f t="shared" si="16"/>
        <v>92</v>
      </c>
      <c r="CN10" s="29">
        <f t="shared" si="17"/>
        <v>64</v>
      </c>
    </row>
    <row r="11" spans="2:92" ht="17.100000000000001" customHeight="1" thickBot="1" x14ac:dyDescent="0.25">
      <c r="B11" s="28" t="s">
        <v>110</v>
      </c>
      <c r="C11" s="29">
        <v>0</v>
      </c>
      <c r="D11" s="29">
        <v>2</v>
      </c>
      <c r="E11" s="29">
        <v>1</v>
      </c>
      <c r="F11" s="29">
        <v>0</v>
      </c>
      <c r="G11" s="29">
        <v>1</v>
      </c>
      <c r="H11" s="29">
        <v>1</v>
      </c>
      <c r="I11" s="29">
        <v>0</v>
      </c>
      <c r="J11" s="29">
        <v>2</v>
      </c>
      <c r="K11" s="29">
        <v>8</v>
      </c>
      <c r="L11" s="29">
        <v>1</v>
      </c>
      <c r="M11" s="29">
        <v>9</v>
      </c>
      <c r="N11" s="29">
        <v>3</v>
      </c>
      <c r="O11" s="29">
        <v>8</v>
      </c>
      <c r="P11" s="29">
        <v>16</v>
      </c>
      <c r="Q11" s="29">
        <v>10</v>
      </c>
      <c r="R11" s="29">
        <v>10</v>
      </c>
      <c r="S11" s="29">
        <v>8</v>
      </c>
      <c r="T11" s="29">
        <v>3</v>
      </c>
      <c r="U11" s="29">
        <v>6</v>
      </c>
      <c r="V11" s="29">
        <v>6</v>
      </c>
      <c r="W11" s="29">
        <v>18</v>
      </c>
      <c r="X11" s="29">
        <v>30</v>
      </c>
      <c r="Y11" s="29">
        <v>10</v>
      </c>
      <c r="Z11" s="29">
        <v>19</v>
      </c>
      <c r="AA11" s="29">
        <v>30</v>
      </c>
      <c r="AB11" s="29">
        <v>23</v>
      </c>
      <c r="AC11" s="29">
        <v>33</v>
      </c>
      <c r="AD11" s="29">
        <v>17</v>
      </c>
      <c r="AE11" s="29">
        <v>24</v>
      </c>
      <c r="AF11" s="29">
        <v>21</v>
      </c>
      <c r="AG11" s="29">
        <v>3</v>
      </c>
      <c r="AH11" s="29">
        <v>18</v>
      </c>
      <c r="AI11" s="29">
        <v>11</v>
      </c>
      <c r="AJ11" s="29">
        <v>6</v>
      </c>
      <c r="AK11" s="29">
        <v>7</v>
      </c>
      <c r="AL11" s="29">
        <v>9</v>
      </c>
      <c r="AM11" s="29">
        <v>6</v>
      </c>
      <c r="AN11" s="29">
        <v>13</v>
      </c>
      <c r="AO11" s="29">
        <v>6</v>
      </c>
      <c r="AP11" s="29">
        <v>8</v>
      </c>
      <c r="AQ11" s="29">
        <v>17</v>
      </c>
      <c r="AR11" s="29">
        <v>13</v>
      </c>
      <c r="AS11" s="29">
        <v>10</v>
      </c>
      <c r="AT11" s="29">
        <v>15</v>
      </c>
      <c r="AU11" s="29">
        <v>12</v>
      </c>
      <c r="AV11" s="29">
        <v>9</v>
      </c>
      <c r="AW11" s="29">
        <v>4</v>
      </c>
      <c r="AX11" s="29">
        <v>3</v>
      </c>
      <c r="AY11" s="29">
        <v>7</v>
      </c>
      <c r="AZ11" s="29">
        <v>11</v>
      </c>
      <c r="BA11" s="29">
        <v>4</v>
      </c>
      <c r="BB11" s="29">
        <v>14</v>
      </c>
      <c r="BC11" s="29">
        <v>10</v>
      </c>
      <c r="BD11" s="29">
        <v>5</v>
      </c>
      <c r="BE11" s="29">
        <v>4</v>
      </c>
      <c r="BF11" s="29">
        <v>11</v>
      </c>
      <c r="BG11" s="29">
        <v>5</v>
      </c>
      <c r="BH11" s="29">
        <v>9</v>
      </c>
      <c r="BI11" s="29">
        <v>5</v>
      </c>
      <c r="BJ11" s="29">
        <v>9</v>
      </c>
      <c r="BK11" s="29">
        <v>9</v>
      </c>
      <c r="BL11" s="29">
        <v>3</v>
      </c>
      <c r="BM11" s="29">
        <v>8</v>
      </c>
      <c r="BN11" s="29">
        <v>15</v>
      </c>
      <c r="BO11" s="29">
        <v>6</v>
      </c>
      <c r="BP11" s="29">
        <v>5</v>
      </c>
      <c r="BQ11" s="29">
        <v>2</v>
      </c>
      <c r="BR11" s="29">
        <v>6</v>
      </c>
      <c r="BS11" s="29">
        <v>6</v>
      </c>
      <c r="BT11" s="29">
        <v>7</v>
      </c>
      <c r="BU11" s="29">
        <v>8</v>
      </c>
      <c r="BV11" s="29">
        <v>15</v>
      </c>
      <c r="BW11" s="29">
        <f t="shared" si="0"/>
        <v>3</v>
      </c>
      <c r="BX11" s="29">
        <f t="shared" si="1"/>
        <v>4</v>
      </c>
      <c r="BY11" s="29">
        <f t="shared" si="2"/>
        <v>21</v>
      </c>
      <c r="BZ11" s="29">
        <f t="shared" si="3"/>
        <v>44</v>
      </c>
      <c r="CA11" s="29">
        <f t="shared" si="4"/>
        <v>23</v>
      </c>
      <c r="CB11" s="29">
        <f t="shared" si="5"/>
        <v>77</v>
      </c>
      <c r="CC11" s="29">
        <f t="shared" si="6"/>
        <v>103</v>
      </c>
      <c r="CD11" s="29">
        <f t="shared" si="7"/>
        <v>66</v>
      </c>
      <c r="CE11" s="29">
        <f t="shared" si="8"/>
        <v>33</v>
      </c>
      <c r="CF11" s="29">
        <f t="shared" si="9"/>
        <v>33</v>
      </c>
      <c r="CG11" s="29">
        <f t="shared" si="10"/>
        <v>55</v>
      </c>
      <c r="CH11" s="29">
        <f t="shared" si="11"/>
        <v>28</v>
      </c>
      <c r="CI11" s="29">
        <f t="shared" si="12"/>
        <v>36</v>
      </c>
      <c r="CJ11" s="29">
        <f t="shared" si="13"/>
        <v>30</v>
      </c>
      <c r="CK11" s="29">
        <f t="shared" si="14"/>
        <v>28</v>
      </c>
      <c r="CL11" s="29">
        <f t="shared" si="15"/>
        <v>35</v>
      </c>
      <c r="CM11" s="29">
        <f t="shared" si="16"/>
        <v>19</v>
      </c>
      <c r="CN11" s="29">
        <f t="shared" si="17"/>
        <v>36</v>
      </c>
    </row>
    <row r="12" spans="2:92" ht="17.100000000000001" customHeight="1" thickBot="1" x14ac:dyDescent="0.25">
      <c r="B12" s="28" t="s">
        <v>111</v>
      </c>
      <c r="C12" s="29">
        <v>6</v>
      </c>
      <c r="D12" s="29">
        <v>2</v>
      </c>
      <c r="E12" s="29">
        <v>5</v>
      </c>
      <c r="F12" s="29">
        <v>11</v>
      </c>
      <c r="G12" s="29">
        <v>3</v>
      </c>
      <c r="H12" s="29">
        <v>10</v>
      </c>
      <c r="I12" s="29">
        <v>5</v>
      </c>
      <c r="J12" s="29">
        <v>10</v>
      </c>
      <c r="K12" s="29">
        <v>11</v>
      </c>
      <c r="L12" s="29">
        <v>27</v>
      </c>
      <c r="M12" s="29">
        <v>29</v>
      </c>
      <c r="N12" s="29">
        <v>36</v>
      </c>
      <c r="O12" s="29">
        <v>28</v>
      </c>
      <c r="P12" s="29">
        <v>46</v>
      </c>
      <c r="Q12" s="29">
        <v>32</v>
      </c>
      <c r="R12" s="29">
        <v>41</v>
      </c>
      <c r="S12" s="29">
        <v>42</v>
      </c>
      <c r="T12" s="29">
        <v>44</v>
      </c>
      <c r="U12" s="29">
        <v>52</v>
      </c>
      <c r="V12" s="29">
        <v>48</v>
      </c>
      <c r="W12" s="29">
        <v>73</v>
      </c>
      <c r="X12" s="29">
        <v>66</v>
      </c>
      <c r="Y12" s="29">
        <v>39</v>
      </c>
      <c r="Z12" s="29">
        <v>72</v>
      </c>
      <c r="AA12" s="29">
        <v>64</v>
      </c>
      <c r="AB12" s="29">
        <v>75</v>
      </c>
      <c r="AC12" s="29">
        <v>56</v>
      </c>
      <c r="AD12" s="29">
        <v>71</v>
      </c>
      <c r="AE12" s="29">
        <v>46</v>
      </c>
      <c r="AF12" s="29">
        <v>80</v>
      </c>
      <c r="AG12" s="29">
        <v>45</v>
      </c>
      <c r="AH12" s="29">
        <v>54</v>
      </c>
      <c r="AI12" s="29">
        <v>54</v>
      </c>
      <c r="AJ12" s="29">
        <v>43</v>
      </c>
      <c r="AK12" s="29">
        <v>42</v>
      </c>
      <c r="AL12" s="29">
        <v>30</v>
      </c>
      <c r="AM12" s="29">
        <v>45</v>
      </c>
      <c r="AN12" s="29">
        <v>33</v>
      </c>
      <c r="AO12" s="29">
        <v>23</v>
      </c>
      <c r="AP12" s="29">
        <v>47</v>
      </c>
      <c r="AQ12" s="29">
        <v>39</v>
      </c>
      <c r="AR12" s="29">
        <v>45</v>
      </c>
      <c r="AS12" s="29">
        <v>31</v>
      </c>
      <c r="AT12" s="29">
        <v>38</v>
      </c>
      <c r="AU12" s="29">
        <v>28</v>
      </c>
      <c r="AV12" s="29">
        <v>33</v>
      </c>
      <c r="AW12" s="29">
        <v>21</v>
      </c>
      <c r="AX12" s="29">
        <v>34</v>
      </c>
      <c r="AY12" s="29">
        <v>33</v>
      </c>
      <c r="AZ12" s="29">
        <v>27</v>
      </c>
      <c r="BA12" s="29">
        <v>19</v>
      </c>
      <c r="BB12" s="29">
        <v>26</v>
      </c>
      <c r="BC12" s="29">
        <v>21</v>
      </c>
      <c r="BD12" s="29">
        <v>31</v>
      </c>
      <c r="BE12" s="29">
        <v>44</v>
      </c>
      <c r="BF12" s="29">
        <v>32</v>
      </c>
      <c r="BG12" s="29">
        <v>36</v>
      </c>
      <c r="BH12" s="29">
        <v>27</v>
      </c>
      <c r="BI12" s="29">
        <v>22</v>
      </c>
      <c r="BJ12" s="29">
        <v>31</v>
      </c>
      <c r="BK12" s="29">
        <v>34</v>
      </c>
      <c r="BL12" s="29">
        <v>40</v>
      </c>
      <c r="BM12" s="29">
        <v>34</v>
      </c>
      <c r="BN12" s="29">
        <v>52</v>
      </c>
      <c r="BO12" s="29">
        <v>29</v>
      </c>
      <c r="BP12" s="29">
        <v>32</v>
      </c>
      <c r="BQ12" s="29">
        <v>30</v>
      </c>
      <c r="BR12" s="29">
        <v>28</v>
      </c>
      <c r="BS12" s="29">
        <v>30</v>
      </c>
      <c r="BT12" s="29">
        <v>30</v>
      </c>
      <c r="BU12" s="29">
        <v>29</v>
      </c>
      <c r="BV12" s="29">
        <v>22</v>
      </c>
      <c r="BW12" s="29">
        <f t="shared" si="0"/>
        <v>24</v>
      </c>
      <c r="BX12" s="29">
        <f t="shared" si="1"/>
        <v>28</v>
      </c>
      <c r="BY12" s="29">
        <f t="shared" si="2"/>
        <v>103</v>
      </c>
      <c r="BZ12" s="29">
        <f t="shared" si="3"/>
        <v>147</v>
      </c>
      <c r="CA12" s="29">
        <f t="shared" si="4"/>
        <v>186</v>
      </c>
      <c r="CB12" s="29">
        <f t="shared" si="5"/>
        <v>250</v>
      </c>
      <c r="CC12" s="29">
        <f t="shared" si="6"/>
        <v>266</v>
      </c>
      <c r="CD12" s="29">
        <f t="shared" si="7"/>
        <v>225</v>
      </c>
      <c r="CE12" s="29">
        <f t="shared" si="8"/>
        <v>169</v>
      </c>
      <c r="CF12" s="29">
        <f t="shared" si="9"/>
        <v>148</v>
      </c>
      <c r="CG12" s="29">
        <f t="shared" si="10"/>
        <v>153</v>
      </c>
      <c r="CH12" s="29">
        <f t="shared" si="11"/>
        <v>116</v>
      </c>
      <c r="CI12" s="29">
        <f t="shared" si="12"/>
        <v>105</v>
      </c>
      <c r="CJ12" s="29">
        <f t="shared" si="13"/>
        <v>128</v>
      </c>
      <c r="CK12" s="29">
        <f t="shared" si="14"/>
        <v>116</v>
      </c>
      <c r="CL12" s="29">
        <f t="shared" si="15"/>
        <v>160</v>
      </c>
      <c r="CM12" s="29">
        <f t="shared" si="16"/>
        <v>119</v>
      </c>
      <c r="CN12" s="29">
        <f t="shared" si="17"/>
        <v>111</v>
      </c>
    </row>
    <row r="13" spans="2:92" ht="17.100000000000001" customHeight="1" thickBot="1" x14ac:dyDescent="0.25">
      <c r="B13" s="28" t="s">
        <v>112</v>
      </c>
      <c r="C13" s="29">
        <v>2</v>
      </c>
      <c r="D13" s="29">
        <v>4</v>
      </c>
      <c r="E13" s="29">
        <v>4</v>
      </c>
      <c r="F13" s="29">
        <v>3</v>
      </c>
      <c r="G13" s="29">
        <v>1</v>
      </c>
      <c r="H13" s="29">
        <v>4</v>
      </c>
      <c r="I13" s="29">
        <v>2</v>
      </c>
      <c r="J13" s="29">
        <v>3</v>
      </c>
      <c r="K13" s="29">
        <v>13</v>
      </c>
      <c r="L13" s="29">
        <v>9</v>
      </c>
      <c r="M13" s="29">
        <v>8</v>
      </c>
      <c r="N13" s="29">
        <v>19</v>
      </c>
      <c r="O13" s="29">
        <v>24</v>
      </c>
      <c r="P13" s="29">
        <v>13</v>
      </c>
      <c r="Q13" s="29">
        <v>14</v>
      </c>
      <c r="R13" s="29">
        <v>18</v>
      </c>
      <c r="S13" s="29">
        <v>30</v>
      </c>
      <c r="T13" s="29">
        <v>14</v>
      </c>
      <c r="U13" s="29">
        <v>15</v>
      </c>
      <c r="V13" s="29">
        <v>23</v>
      </c>
      <c r="W13" s="29">
        <v>55</v>
      </c>
      <c r="X13" s="29">
        <v>50</v>
      </c>
      <c r="Y13" s="29">
        <v>33</v>
      </c>
      <c r="Z13" s="29">
        <v>45</v>
      </c>
      <c r="AA13" s="29">
        <v>46</v>
      </c>
      <c r="AB13" s="29">
        <v>66</v>
      </c>
      <c r="AC13" s="29">
        <v>80</v>
      </c>
      <c r="AD13" s="29">
        <v>56</v>
      </c>
      <c r="AE13" s="29">
        <v>72</v>
      </c>
      <c r="AF13" s="29">
        <v>70</v>
      </c>
      <c r="AG13" s="29">
        <v>53</v>
      </c>
      <c r="AH13" s="29">
        <v>63</v>
      </c>
      <c r="AI13" s="29">
        <v>43</v>
      </c>
      <c r="AJ13" s="29">
        <v>57</v>
      </c>
      <c r="AK13" s="29">
        <v>24</v>
      </c>
      <c r="AL13" s="29">
        <v>51</v>
      </c>
      <c r="AM13" s="29">
        <v>49</v>
      </c>
      <c r="AN13" s="29">
        <v>44</v>
      </c>
      <c r="AO13" s="29">
        <v>27</v>
      </c>
      <c r="AP13" s="29">
        <v>47</v>
      </c>
      <c r="AQ13" s="29">
        <v>36</v>
      </c>
      <c r="AR13" s="29">
        <v>51</v>
      </c>
      <c r="AS13" s="29">
        <v>21</v>
      </c>
      <c r="AT13" s="29">
        <v>98</v>
      </c>
      <c r="AU13" s="29">
        <v>35</v>
      </c>
      <c r="AV13" s="29">
        <v>20</v>
      </c>
      <c r="AW13" s="29">
        <v>12</v>
      </c>
      <c r="AX13" s="29">
        <v>31</v>
      </c>
      <c r="AY13" s="29">
        <v>26</v>
      </c>
      <c r="AZ13" s="29">
        <v>18</v>
      </c>
      <c r="BA13" s="29">
        <v>14</v>
      </c>
      <c r="BB13" s="29">
        <v>27</v>
      </c>
      <c r="BC13" s="29">
        <v>28</v>
      </c>
      <c r="BD13" s="29">
        <v>13</v>
      </c>
      <c r="BE13" s="29">
        <v>15</v>
      </c>
      <c r="BF13" s="29">
        <v>16</v>
      </c>
      <c r="BG13" s="29">
        <v>10</v>
      </c>
      <c r="BH13" s="29">
        <v>12</v>
      </c>
      <c r="BI13" s="29">
        <v>8</v>
      </c>
      <c r="BJ13" s="29">
        <v>12</v>
      </c>
      <c r="BK13" s="29">
        <v>5</v>
      </c>
      <c r="BL13" s="29">
        <v>7</v>
      </c>
      <c r="BM13" s="29">
        <v>11</v>
      </c>
      <c r="BN13" s="29">
        <v>25</v>
      </c>
      <c r="BO13" s="29">
        <v>10</v>
      </c>
      <c r="BP13" s="29">
        <v>12</v>
      </c>
      <c r="BQ13" s="29">
        <v>12</v>
      </c>
      <c r="BR13" s="29">
        <v>14</v>
      </c>
      <c r="BS13" s="29">
        <v>15</v>
      </c>
      <c r="BT13" s="29">
        <v>16</v>
      </c>
      <c r="BU13" s="29">
        <v>10</v>
      </c>
      <c r="BV13" s="29">
        <v>18</v>
      </c>
      <c r="BW13" s="29">
        <f t="shared" si="0"/>
        <v>13</v>
      </c>
      <c r="BX13" s="29">
        <f t="shared" si="1"/>
        <v>10</v>
      </c>
      <c r="BY13" s="29">
        <f t="shared" si="2"/>
        <v>49</v>
      </c>
      <c r="BZ13" s="29">
        <f t="shared" si="3"/>
        <v>69</v>
      </c>
      <c r="CA13" s="29">
        <f t="shared" si="4"/>
        <v>82</v>
      </c>
      <c r="CB13" s="29">
        <f t="shared" si="5"/>
        <v>183</v>
      </c>
      <c r="CC13" s="29">
        <f t="shared" si="6"/>
        <v>248</v>
      </c>
      <c r="CD13" s="29">
        <f t="shared" si="7"/>
        <v>258</v>
      </c>
      <c r="CE13" s="29">
        <f t="shared" si="8"/>
        <v>175</v>
      </c>
      <c r="CF13" s="29">
        <f t="shared" si="9"/>
        <v>167</v>
      </c>
      <c r="CG13" s="29">
        <f t="shared" si="10"/>
        <v>206</v>
      </c>
      <c r="CH13" s="29">
        <f t="shared" si="11"/>
        <v>98</v>
      </c>
      <c r="CI13" s="29">
        <f t="shared" si="12"/>
        <v>85</v>
      </c>
      <c r="CJ13" s="29">
        <f t="shared" si="13"/>
        <v>72</v>
      </c>
      <c r="CK13" s="29">
        <f t="shared" si="14"/>
        <v>42</v>
      </c>
      <c r="CL13" s="29">
        <f t="shared" si="15"/>
        <v>48</v>
      </c>
      <c r="CM13" s="29">
        <f t="shared" si="16"/>
        <v>48</v>
      </c>
      <c r="CN13" s="29">
        <f t="shared" si="17"/>
        <v>59</v>
      </c>
    </row>
    <row r="14" spans="2:92" ht="17.100000000000001" customHeight="1" thickBot="1" x14ac:dyDescent="0.25">
      <c r="B14" s="28" t="s">
        <v>113</v>
      </c>
      <c r="C14" s="29">
        <v>11</v>
      </c>
      <c r="D14" s="29">
        <v>26</v>
      </c>
      <c r="E14" s="29">
        <v>30</v>
      </c>
      <c r="F14" s="29">
        <v>40</v>
      </c>
      <c r="G14" s="29">
        <v>60</v>
      </c>
      <c r="H14" s="29">
        <v>54</v>
      </c>
      <c r="I14" s="29">
        <v>31</v>
      </c>
      <c r="J14" s="29">
        <v>61</v>
      </c>
      <c r="K14" s="29">
        <v>94</v>
      </c>
      <c r="L14" s="29">
        <v>127</v>
      </c>
      <c r="M14" s="29">
        <v>110</v>
      </c>
      <c r="N14" s="29">
        <v>165</v>
      </c>
      <c r="O14" s="29">
        <v>120</v>
      </c>
      <c r="P14" s="29">
        <v>136</v>
      </c>
      <c r="Q14" s="29">
        <v>104</v>
      </c>
      <c r="R14" s="29">
        <v>143</v>
      </c>
      <c r="S14" s="29">
        <v>152</v>
      </c>
      <c r="T14" s="29">
        <v>231</v>
      </c>
      <c r="U14" s="29">
        <v>224</v>
      </c>
      <c r="V14" s="29">
        <v>213</v>
      </c>
      <c r="W14" s="29">
        <v>356</v>
      </c>
      <c r="X14" s="29">
        <v>400</v>
      </c>
      <c r="Y14" s="29">
        <v>250</v>
      </c>
      <c r="Z14" s="29">
        <v>362</v>
      </c>
      <c r="AA14" s="29">
        <v>333</v>
      </c>
      <c r="AB14" s="29">
        <v>402</v>
      </c>
      <c r="AC14" s="29">
        <v>263</v>
      </c>
      <c r="AD14" s="29">
        <v>273</v>
      </c>
      <c r="AE14" s="29">
        <v>325</v>
      </c>
      <c r="AF14" s="29">
        <v>286</v>
      </c>
      <c r="AG14" s="29">
        <v>192</v>
      </c>
      <c r="AH14" s="29">
        <v>228</v>
      </c>
      <c r="AI14" s="29">
        <v>275</v>
      </c>
      <c r="AJ14" s="29">
        <v>245</v>
      </c>
      <c r="AK14" s="29">
        <v>135</v>
      </c>
      <c r="AL14" s="29">
        <v>282</v>
      </c>
      <c r="AM14" s="29">
        <v>250</v>
      </c>
      <c r="AN14" s="29">
        <v>270</v>
      </c>
      <c r="AO14" s="29">
        <v>151</v>
      </c>
      <c r="AP14" s="29">
        <v>134</v>
      </c>
      <c r="AQ14" s="29">
        <v>193</v>
      </c>
      <c r="AR14" s="29">
        <v>162</v>
      </c>
      <c r="AS14" s="29">
        <v>153</v>
      </c>
      <c r="AT14" s="29">
        <v>165</v>
      </c>
      <c r="AU14" s="29">
        <v>157</v>
      </c>
      <c r="AV14" s="29">
        <v>151</v>
      </c>
      <c r="AW14" s="29">
        <v>94</v>
      </c>
      <c r="AX14" s="29">
        <v>127</v>
      </c>
      <c r="AY14" s="29">
        <v>186</v>
      </c>
      <c r="AZ14" s="29">
        <v>219</v>
      </c>
      <c r="BA14" s="29">
        <v>175</v>
      </c>
      <c r="BB14" s="29">
        <v>204</v>
      </c>
      <c r="BC14" s="29">
        <v>216</v>
      </c>
      <c r="BD14" s="29">
        <v>117</v>
      </c>
      <c r="BE14" s="29">
        <v>222</v>
      </c>
      <c r="BF14" s="29">
        <v>190</v>
      </c>
      <c r="BG14" s="29">
        <v>267</v>
      </c>
      <c r="BH14" s="29">
        <v>245</v>
      </c>
      <c r="BI14" s="29">
        <v>255</v>
      </c>
      <c r="BJ14" s="29">
        <v>284</v>
      </c>
      <c r="BK14" s="29">
        <v>352</v>
      </c>
      <c r="BL14" s="29">
        <v>305</v>
      </c>
      <c r="BM14" s="29">
        <v>397</v>
      </c>
      <c r="BN14" s="29">
        <v>283</v>
      </c>
      <c r="BO14" s="29">
        <v>215</v>
      </c>
      <c r="BP14" s="29">
        <v>694</v>
      </c>
      <c r="BQ14" s="29">
        <v>147</v>
      </c>
      <c r="BR14" s="29">
        <v>116</v>
      </c>
      <c r="BS14" s="29">
        <v>146</v>
      </c>
      <c r="BT14" s="29">
        <v>128</v>
      </c>
      <c r="BU14" s="29">
        <v>95</v>
      </c>
      <c r="BV14" s="29">
        <v>123</v>
      </c>
      <c r="BW14" s="29">
        <f t="shared" si="0"/>
        <v>107</v>
      </c>
      <c r="BX14" s="29">
        <f t="shared" si="1"/>
        <v>206</v>
      </c>
      <c r="BY14" s="29">
        <f t="shared" si="2"/>
        <v>496</v>
      </c>
      <c r="BZ14" s="29">
        <f t="shared" si="3"/>
        <v>503</v>
      </c>
      <c r="CA14" s="29">
        <f t="shared" si="4"/>
        <v>820</v>
      </c>
      <c r="CB14" s="29">
        <f t="shared" si="5"/>
        <v>1368</v>
      </c>
      <c r="CC14" s="29">
        <f t="shared" si="6"/>
        <v>1271</v>
      </c>
      <c r="CD14" s="29">
        <f t="shared" si="7"/>
        <v>1031</v>
      </c>
      <c r="CE14" s="29">
        <f t="shared" si="8"/>
        <v>937</v>
      </c>
      <c r="CF14" s="29">
        <f t="shared" si="9"/>
        <v>805</v>
      </c>
      <c r="CG14" s="29">
        <f t="shared" si="10"/>
        <v>673</v>
      </c>
      <c r="CH14" s="29">
        <f t="shared" si="11"/>
        <v>529</v>
      </c>
      <c r="CI14" s="29">
        <f t="shared" si="12"/>
        <v>784</v>
      </c>
      <c r="CJ14" s="29">
        <f t="shared" si="13"/>
        <v>745</v>
      </c>
      <c r="CK14" s="29">
        <f t="shared" si="14"/>
        <v>1051</v>
      </c>
      <c r="CL14" s="29">
        <f t="shared" si="15"/>
        <v>1337</v>
      </c>
      <c r="CM14" s="29">
        <f t="shared" si="16"/>
        <v>1172</v>
      </c>
      <c r="CN14" s="29">
        <f t="shared" si="17"/>
        <v>492</v>
      </c>
    </row>
    <row r="15" spans="2:92" ht="17.100000000000001" customHeight="1" thickBot="1" x14ac:dyDescent="0.25">
      <c r="B15" s="28" t="s">
        <v>114</v>
      </c>
      <c r="C15" s="29">
        <v>20</v>
      </c>
      <c r="D15" s="29">
        <v>23</v>
      </c>
      <c r="E15" s="29">
        <v>25</v>
      </c>
      <c r="F15" s="29">
        <v>20</v>
      </c>
      <c r="G15" s="29">
        <v>20</v>
      </c>
      <c r="H15" s="29">
        <v>26</v>
      </c>
      <c r="I15" s="29">
        <v>21</v>
      </c>
      <c r="J15" s="29">
        <v>29</v>
      </c>
      <c r="K15" s="29">
        <v>34</v>
      </c>
      <c r="L15" s="29">
        <v>55</v>
      </c>
      <c r="M15" s="29">
        <v>38</v>
      </c>
      <c r="N15" s="29">
        <v>102</v>
      </c>
      <c r="O15" s="29">
        <v>121</v>
      </c>
      <c r="P15" s="29">
        <v>143</v>
      </c>
      <c r="Q15" s="29">
        <v>83</v>
      </c>
      <c r="R15" s="29">
        <v>104</v>
      </c>
      <c r="S15" s="29">
        <v>153</v>
      </c>
      <c r="T15" s="29">
        <v>148</v>
      </c>
      <c r="U15" s="29">
        <v>84</v>
      </c>
      <c r="V15" s="29">
        <v>124</v>
      </c>
      <c r="W15" s="29">
        <v>165</v>
      </c>
      <c r="X15" s="29">
        <v>206</v>
      </c>
      <c r="Y15" s="29">
        <v>155</v>
      </c>
      <c r="Z15" s="29">
        <v>235</v>
      </c>
      <c r="AA15" s="29">
        <v>205</v>
      </c>
      <c r="AB15" s="29">
        <v>205</v>
      </c>
      <c r="AC15" s="29">
        <v>170</v>
      </c>
      <c r="AD15" s="29">
        <v>215</v>
      </c>
      <c r="AE15" s="29">
        <v>184</v>
      </c>
      <c r="AF15" s="29">
        <v>193</v>
      </c>
      <c r="AG15" s="29">
        <v>135</v>
      </c>
      <c r="AH15" s="29">
        <v>128</v>
      </c>
      <c r="AI15" s="29">
        <v>168</v>
      </c>
      <c r="AJ15" s="29">
        <v>161</v>
      </c>
      <c r="AK15" s="29">
        <v>103</v>
      </c>
      <c r="AL15" s="29">
        <v>153</v>
      </c>
      <c r="AM15" s="29">
        <v>152</v>
      </c>
      <c r="AN15" s="29">
        <v>122</v>
      </c>
      <c r="AO15" s="29">
        <v>89</v>
      </c>
      <c r="AP15" s="29">
        <v>110</v>
      </c>
      <c r="AQ15" s="29">
        <v>99</v>
      </c>
      <c r="AR15" s="29">
        <v>88</v>
      </c>
      <c r="AS15" s="29">
        <v>60</v>
      </c>
      <c r="AT15" s="29">
        <v>112</v>
      </c>
      <c r="AU15" s="29">
        <v>81</v>
      </c>
      <c r="AV15" s="29">
        <v>107</v>
      </c>
      <c r="AW15" s="29">
        <v>61</v>
      </c>
      <c r="AX15" s="29">
        <v>80</v>
      </c>
      <c r="AY15" s="29">
        <v>71</v>
      </c>
      <c r="AZ15" s="29">
        <v>89</v>
      </c>
      <c r="BA15" s="29">
        <v>58</v>
      </c>
      <c r="BB15" s="29">
        <v>84</v>
      </c>
      <c r="BC15" s="29">
        <v>81</v>
      </c>
      <c r="BD15" s="29">
        <v>48</v>
      </c>
      <c r="BE15" s="29">
        <v>52</v>
      </c>
      <c r="BF15" s="29">
        <v>72</v>
      </c>
      <c r="BG15" s="29">
        <v>105</v>
      </c>
      <c r="BH15" s="29">
        <v>67</v>
      </c>
      <c r="BI15" s="29">
        <v>49</v>
      </c>
      <c r="BJ15" s="29">
        <v>56</v>
      </c>
      <c r="BK15" s="29">
        <v>63</v>
      </c>
      <c r="BL15" s="29">
        <v>62</v>
      </c>
      <c r="BM15" s="29">
        <v>49</v>
      </c>
      <c r="BN15" s="29">
        <v>85</v>
      </c>
      <c r="BO15" s="29">
        <v>73</v>
      </c>
      <c r="BP15" s="29">
        <v>66</v>
      </c>
      <c r="BQ15" s="29">
        <v>49</v>
      </c>
      <c r="BR15" s="29">
        <v>101</v>
      </c>
      <c r="BS15" s="29">
        <v>82</v>
      </c>
      <c r="BT15" s="29">
        <v>51</v>
      </c>
      <c r="BU15" s="29">
        <v>35</v>
      </c>
      <c r="BV15" s="29">
        <v>44</v>
      </c>
      <c r="BW15" s="29">
        <f t="shared" si="0"/>
        <v>88</v>
      </c>
      <c r="BX15" s="29">
        <f t="shared" si="1"/>
        <v>96</v>
      </c>
      <c r="BY15" s="29">
        <f t="shared" si="2"/>
        <v>229</v>
      </c>
      <c r="BZ15" s="29">
        <f t="shared" si="3"/>
        <v>451</v>
      </c>
      <c r="CA15" s="29">
        <f t="shared" si="4"/>
        <v>509</v>
      </c>
      <c r="CB15" s="29">
        <f t="shared" si="5"/>
        <v>761</v>
      </c>
      <c r="CC15" s="29">
        <f t="shared" si="6"/>
        <v>795</v>
      </c>
      <c r="CD15" s="29">
        <f t="shared" si="7"/>
        <v>640</v>
      </c>
      <c r="CE15" s="29">
        <f t="shared" si="8"/>
        <v>585</v>
      </c>
      <c r="CF15" s="29">
        <f t="shared" si="9"/>
        <v>473</v>
      </c>
      <c r="CG15" s="29">
        <f t="shared" si="10"/>
        <v>359</v>
      </c>
      <c r="CH15" s="29">
        <f t="shared" si="11"/>
        <v>329</v>
      </c>
      <c r="CI15" s="29">
        <f t="shared" si="12"/>
        <v>302</v>
      </c>
      <c r="CJ15" s="29">
        <f t="shared" si="13"/>
        <v>253</v>
      </c>
      <c r="CK15" s="29">
        <f t="shared" si="14"/>
        <v>277</v>
      </c>
      <c r="CL15" s="29">
        <f t="shared" si="15"/>
        <v>259</v>
      </c>
      <c r="CM15" s="29">
        <f t="shared" si="16"/>
        <v>289</v>
      </c>
      <c r="CN15" s="29">
        <f t="shared" si="17"/>
        <v>212</v>
      </c>
    </row>
    <row r="16" spans="2:92" ht="17.100000000000001" customHeight="1" thickBot="1" x14ac:dyDescent="0.25">
      <c r="B16" s="28" t="s">
        <v>115</v>
      </c>
      <c r="C16" s="29">
        <v>1</v>
      </c>
      <c r="D16" s="29">
        <v>2</v>
      </c>
      <c r="E16" s="29">
        <v>1</v>
      </c>
      <c r="F16" s="29">
        <v>3</v>
      </c>
      <c r="G16" s="29">
        <v>1</v>
      </c>
      <c r="H16" s="29">
        <v>0</v>
      </c>
      <c r="I16" s="29">
        <v>3</v>
      </c>
      <c r="J16" s="29">
        <v>3</v>
      </c>
      <c r="K16" s="29">
        <v>2</v>
      </c>
      <c r="L16" s="29">
        <v>7</v>
      </c>
      <c r="M16" s="29">
        <v>2</v>
      </c>
      <c r="N16" s="29">
        <v>7</v>
      </c>
      <c r="O16" s="29">
        <v>16</v>
      </c>
      <c r="P16" s="29">
        <v>4</v>
      </c>
      <c r="Q16" s="29">
        <v>3</v>
      </c>
      <c r="R16" s="29">
        <v>7</v>
      </c>
      <c r="S16" s="29">
        <v>5</v>
      </c>
      <c r="T16" s="29">
        <v>11</v>
      </c>
      <c r="U16" s="29">
        <v>3</v>
      </c>
      <c r="V16" s="29">
        <v>11</v>
      </c>
      <c r="W16" s="29">
        <v>16</v>
      </c>
      <c r="X16" s="29">
        <v>23</v>
      </c>
      <c r="Y16" s="29">
        <v>16</v>
      </c>
      <c r="Z16" s="29">
        <v>18</v>
      </c>
      <c r="AA16" s="29">
        <v>20</v>
      </c>
      <c r="AB16" s="29">
        <v>31</v>
      </c>
      <c r="AC16" s="29">
        <v>23</v>
      </c>
      <c r="AD16" s="29">
        <v>28</v>
      </c>
      <c r="AE16" s="29">
        <v>29</v>
      </c>
      <c r="AF16" s="29">
        <v>21</v>
      </c>
      <c r="AG16" s="29">
        <v>12</v>
      </c>
      <c r="AH16" s="29">
        <v>24</v>
      </c>
      <c r="AI16" s="29">
        <v>22</v>
      </c>
      <c r="AJ16" s="29">
        <v>38</v>
      </c>
      <c r="AK16" s="29">
        <v>12</v>
      </c>
      <c r="AL16" s="29">
        <v>10</v>
      </c>
      <c r="AM16" s="29">
        <v>12</v>
      </c>
      <c r="AN16" s="29">
        <v>10</v>
      </c>
      <c r="AO16" s="29">
        <v>7</v>
      </c>
      <c r="AP16" s="29">
        <v>18</v>
      </c>
      <c r="AQ16" s="29">
        <v>25</v>
      </c>
      <c r="AR16" s="29">
        <v>19</v>
      </c>
      <c r="AS16" s="29">
        <v>8</v>
      </c>
      <c r="AT16" s="29">
        <v>10</v>
      </c>
      <c r="AU16" s="29">
        <v>16</v>
      </c>
      <c r="AV16" s="29">
        <v>23</v>
      </c>
      <c r="AW16" s="29">
        <v>9</v>
      </c>
      <c r="AX16" s="29">
        <v>12</v>
      </c>
      <c r="AY16" s="29">
        <v>7</v>
      </c>
      <c r="AZ16" s="29">
        <v>17</v>
      </c>
      <c r="BA16" s="29">
        <v>8</v>
      </c>
      <c r="BB16" s="29">
        <v>7</v>
      </c>
      <c r="BC16" s="29">
        <v>9</v>
      </c>
      <c r="BD16" s="29">
        <v>2</v>
      </c>
      <c r="BE16" s="29">
        <v>5</v>
      </c>
      <c r="BF16" s="29">
        <v>12</v>
      </c>
      <c r="BG16" s="29">
        <v>13</v>
      </c>
      <c r="BH16" s="29">
        <v>16</v>
      </c>
      <c r="BI16" s="29">
        <v>6</v>
      </c>
      <c r="BJ16" s="29">
        <v>19</v>
      </c>
      <c r="BK16" s="29">
        <v>8</v>
      </c>
      <c r="BL16" s="29">
        <v>8</v>
      </c>
      <c r="BM16" s="29">
        <v>7</v>
      </c>
      <c r="BN16" s="29">
        <v>9</v>
      </c>
      <c r="BO16" s="29">
        <v>12</v>
      </c>
      <c r="BP16" s="29">
        <v>3</v>
      </c>
      <c r="BQ16" s="29">
        <v>7</v>
      </c>
      <c r="BR16" s="29">
        <v>13</v>
      </c>
      <c r="BS16" s="29">
        <v>22</v>
      </c>
      <c r="BT16" s="29">
        <v>27</v>
      </c>
      <c r="BU16" s="29">
        <v>9</v>
      </c>
      <c r="BV16" s="29">
        <v>13</v>
      </c>
      <c r="BW16" s="29">
        <f t="shared" si="0"/>
        <v>7</v>
      </c>
      <c r="BX16" s="29">
        <f t="shared" si="1"/>
        <v>7</v>
      </c>
      <c r="BY16" s="29">
        <f t="shared" si="2"/>
        <v>18</v>
      </c>
      <c r="BZ16" s="29">
        <f t="shared" si="3"/>
        <v>30</v>
      </c>
      <c r="CA16" s="29">
        <f t="shared" si="4"/>
        <v>30</v>
      </c>
      <c r="CB16" s="29">
        <f t="shared" si="5"/>
        <v>73</v>
      </c>
      <c r="CC16" s="29">
        <f t="shared" si="6"/>
        <v>102</v>
      </c>
      <c r="CD16" s="29">
        <f t="shared" si="7"/>
        <v>86</v>
      </c>
      <c r="CE16" s="29">
        <f t="shared" si="8"/>
        <v>82</v>
      </c>
      <c r="CF16" s="29">
        <f t="shared" si="9"/>
        <v>47</v>
      </c>
      <c r="CG16" s="29">
        <f t="shared" si="10"/>
        <v>62</v>
      </c>
      <c r="CH16" s="29">
        <f t="shared" si="11"/>
        <v>60</v>
      </c>
      <c r="CI16" s="29">
        <f t="shared" si="12"/>
        <v>39</v>
      </c>
      <c r="CJ16" s="29">
        <f t="shared" si="13"/>
        <v>28</v>
      </c>
      <c r="CK16" s="29">
        <f t="shared" si="14"/>
        <v>54</v>
      </c>
      <c r="CL16" s="29">
        <f t="shared" si="15"/>
        <v>32</v>
      </c>
      <c r="CM16" s="29">
        <f t="shared" si="16"/>
        <v>35</v>
      </c>
      <c r="CN16" s="29">
        <f t="shared" si="17"/>
        <v>71</v>
      </c>
    </row>
    <row r="17" spans="2:92" ht="17.100000000000001" customHeight="1" thickBot="1" x14ac:dyDescent="0.25">
      <c r="B17" s="28" t="s">
        <v>116</v>
      </c>
      <c r="C17" s="29">
        <v>5</v>
      </c>
      <c r="D17" s="29">
        <v>5</v>
      </c>
      <c r="E17" s="29">
        <v>15</v>
      </c>
      <c r="F17" s="29">
        <v>17</v>
      </c>
      <c r="G17" s="29">
        <v>19</v>
      </c>
      <c r="H17" s="29">
        <v>12</v>
      </c>
      <c r="I17" s="29">
        <v>16</v>
      </c>
      <c r="J17" s="29">
        <v>13</v>
      </c>
      <c r="K17" s="29">
        <v>28</v>
      </c>
      <c r="L17" s="29">
        <v>30</v>
      </c>
      <c r="M17" s="29">
        <v>39</v>
      </c>
      <c r="N17" s="29">
        <v>54</v>
      </c>
      <c r="O17" s="29">
        <v>70</v>
      </c>
      <c r="P17" s="29">
        <v>57</v>
      </c>
      <c r="Q17" s="29">
        <v>51</v>
      </c>
      <c r="R17" s="29">
        <v>63</v>
      </c>
      <c r="S17" s="29">
        <v>56</v>
      </c>
      <c r="T17" s="29">
        <v>47</v>
      </c>
      <c r="U17" s="29">
        <v>52</v>
      </c>
      <c r="V17" s="29">
        <v>58</v>
      </c>
      <c r="W17" s="29">
        <v>100</v>
      </c>
      <c r="X17" s="29">
        <v>110</v>
      </c>
      <c r="Y17" s="29">
        <v>70</v>
      </c>
      <c r="Z17" s="29">
        <v>110</v>
      </c>
      <c r="AA17" s="29">
        <v>125</v>
      </c>
      <c r="AB17" s="29">
        <v>119</v>
      </c>
      <c r="AC17" s="29">
        <v>116</v>
      </c>
      <c r="AD17" s="29">
        <v>103</v>
      </c>
      <c r="AE17" s="29">
        <v>92</v>
      </c>
      <c r="AF17" s="29">
        <v>102</v>
      </c>
      <c r="AG17" s="29">
        <v>51</v>
      </c>
      <c r="AH17" s="29">
        <v>75</v>
      </c>
      <c r="AI17" s="29">
        <v>76</v>
      </c>
      <c r="AJ17" s="29">
        <v>71</v>
      </c>
      <c r="AK17" s="29">
        <v>44</v>
      </c>
      <c r="AL17" s="29">
        <v>79</v>
      </c>
      <c r="AM17" s="29">
        <v>59</v>
      </c>
      <c r="AN17" s="29">
        <v>74</v>
      </c>
      <c r="AO17" s="29">
        <v>56</v>
      </c>
      <c r="AP17" s="29">
        <v>42</v>
      </c>
      <c r="AQ17" s="29">
        <v>61</v>
      </c>
      <c r="AR17" s="29">
        <v>50</v>
      </c>
      <c r="AS17" s="29">
        <v>41</v>
      </c>
      <c r="AT17" s="29">
        <v>37</v>
      </c>
      <c r="AU17" s="29">
        <v>30</v>
      </c>
      <c r="AV17" s="29">
        <v>56</v>
      </c>
      <c r="AW17" s="29">
        <v>58</v>
      </c>
      <c r="AX17" s="29">
        <v>47</v>
      </c>
      <c r="AY17" s="29">
        <v>58</v>
      </c>
      <c r="AZ17" s="29">
        <v>37</v>
      </c>
      <c r="BA17" s="29">
        <v>46</v>
      </c>
      <c r="BB17" s="29">
        <v>47</v>
      </c>
      <c r="BC17" s="29">
        <v>52</v>
      </c>
      <c r="BD17" s="29">
        <v>41</v>
      </c>
      <c r="BE17" s="29">
        <v>59</v>
      </c>
      <c r="BF17" s="29">
        <v>55</v>
      </c>
      <c r="BG17" s="29">
        <v>68</v>
      </c>
      <c r="BH17" s="29">
        <v>53</v>
      </c>
      <c r="BI17" s="29">
        <v>41</v>
      </c>
      <c r="BJ17" s="29">
        <v>57</v>
      </c>
      <c r="BK17" s="29">
        <v>68</v>
      </c>
      <c r="BL17" s="29">
        <v>65</v>
      </c>
      <c r="BM17" s="29">
        <v>55</v>
      </c>
      <c r="BN17" s="29">
        <v>74</v>
      </c>
      <c r="BO17" s="29">
        <v>40</v>
      </c>
      <c r="BP17" s="29">
        <v>67</v>
      </c>
      <c r="BQ17" s="29">
        <v>64</v>
      </c>
      <c r="BR17" s="29">
        <v>73</v>
      </c>
      <c r="BS17" s="29">
        <v>75</v>
      </c>
      <c r="BT17" s="29">
        <v>84</v>
      </c>
      <c r="BU17" s="29">
        <v>57</v>
      </c>
      <c r="BV17" s="29">
        <v>65</v>
      </c>
      <c r="BW17" s="29">
        <f t="shared" si="0"/>
        <v>42</v>
      </c>
      <c r="BX17" s="29">
        <f t="shared" si="1"/>
        <v>60</v>
      </c>
      <c r="BY17" s="29">
        <f t="shared" si="2"/>
        <v>151</v>
      </c>
      <c r="BZ17" s="29">
        <f t="shared" si="3"/>
        <v>241</v>
      </c>
      <c r="CA17" s="29">
        <f t="shared" si="4"/>
        <v>213</v>
      </c>
      <c r="CB17" s="29">
        <f t="shared" si="5"/>
        <v>390</v>
      </c>
      <c r="CC17" s="29">
        <f t="shared" si="6"/>
        <v>463</v>
      </c>
      <c r="CD17" s="29">
        <f t="shared" si="7"/>
        <v>320</v>
      </c>
      <c r="CE17" s="29">
        <f t="shared" si="8"/>
        <v>270</v>
      </c>
      <c r="CF17" s="29">
        <f t="shared" si="9"/>
        <v>231</v>
      </c>
      <c r="CG17" s="29">
        <f t="shared" si="10"/>
        <v>189</v>
      </c>
      <c r="CH17" s="29">
        <f t="shared" si="11"/>
        <v>191</v>
      </c>
      <c r="CI17" s="29">
        <f t="shared" si="12"/>
        <v>188</v>
      </c>
      <c r="CJ17" s="29">
        <f t="shared" si="13"/>
        <v>207</v>
      </c>
      <c r="CK17" s="29">
        <f t="shared" si="14"/>
        <v>219</v>
      </c>
      <c r="CL17" s="29">
        <f t="shared" si="15"/>
        <v>262</v>
      </c>
      <c r="CM17" s="29">
        <f t="shared" si="16"/>
        <v>244</v>
      </c>
      <c r="CN17" s="29">
        <f t="shared" si="17"/>
        <v>281</v>
      </c>
    </row>
    <row r="18" spans="2:92" ht="17.100000000000001" customHeight="1" thickBot="1" x14ac:dyDescent="0.25">
      <c r="B18" s="28" t="s">
        <v>117</v>
      </c>
      <c r="C18" s="29">
        <v>5</v>
      </c>
      <c r="D18" s="29">
        <v>16</v>
      </c>
      <c r="E18" s="29">
        <v>10</v>
      </c>
      <c r="F18" s="29">
        <v>20</v>
      </c>
      <c r="G18" s="29">
        <v>26</v>
      </c>
      <c r="H18" s="29">
        <v>6</v>
      </c>
      <c r="I18" s="29">
        <v>10</v>
      </c>
      <c r="J18" s="29">
        <v>14</v>
      </c>
      <c r="K18" s="29">
        <v>9</v>
      </c>
      <c r="L18" s="29">
        <v>19</v>
      </c>
      <c r="M18" s="29">
        <v>25</v>
      </c>
      <c r="N18" s="29">
        <v>36</v>
      </c>
      <c r="O18" s="29">
        <v>30</v>
      </c>
      <c r="P18" s="29">
        <v>93</v>
      </c>
      <c r="Q18" s="29">
        <v>58</v>
      </c>
      <c r="R18" s="29">
        <v>80</v>
      </c>
      <c r="S18" s="29">
        <v>117</v>
      </c>
      <c r="T18" s="29">
        <v>120</v>
      </c>
      <c r="U18" s="29">
        <v>99</v>
      </c>
      <c r="V18" s="29">
        <v>91</v>
      </c>
      <c r="W18" s="29">
        <v>134</v>
      </c>
      <c r="X18" s="29">
        <v>178</v>
      </c>
      <c r="Y18" s="29">
        <v>121</v>
      </c>
      <c r="Z18" s="29">
        <v>183</v>
      </c>
      <c r="AA18" s="29">
        <v>185</v>
      </c>
      <c r="AB18" s="29">
        <v>208</v>
      </c>
      <c r="AC18" s="29">
        <v>136</v>
      </c>
      <c r="AD18" s="29">
        <v>184</v>
      </c>
      <c r="AE18" s="29">
        <v>179</v>
      </c>
      <c r="AF18" s="29">
        <v>152</v>
      </c>
      <c r="AG18" s="29">
        <v>126</v>
      </c>
      <c r="AH18" s="29">
        <v>141</v>
      </c>
      <c r="AI18" s="29">
        <v>154</v>
      </c>
      <c r="AJ18" s="29">
        <v>135</v>
      </c>
      <c r="AK18" s="29">
        <v>95</v>
      </c>
      <c r="AL18" s="29">
        <v>121</v>
      </c>
      <c r="AM18" s="29">
        <v>106</v>
      </c>
      <c r="AN18" s="29">
        <v>132</v>
      </c>
      <c r="AO18" s="29">
        <v>126</v>
      </c>
      <c r="AP18" s="29">
        <v>129</v>
      </c>
      <c r="AQ18" s="29">
        <v>74</v>
      </c>
      <c r="AR18" s="29">
        <v>93</v>
      </c>
      <c r="AS18" s="29">
        <v>88</v>
      </c>
      <c r="AT18" s="29">
        <v>90</v>
      </c>
      <c r="AU18" s="29">
        <v>137</v>
      </c>
      <c r="AV18" s="29">
        <v>146</v>
      </c>
      <c r="AW18" s="29">
        <v>175</v>
      </c>
      <c r="AX18" s="29">
        <v>177</v>
      </c>
      <c r="AY18" s="29">
        <v>95</v>
      </c>
      <c r="AZ18" s="29">
        <v>98</v>
      </c>
      <c r="BA18" s="29">
        <v>101</v>
      </c>
      <c r="BB18" s="29">
        <v>138</v>
      </c>
      <c r="BC18" s="29">
        <v>90</v>
      </c>
      <c r="BD18" s="29">
        <v>47</v>
      </c>
      <c r="BE18" s="29">
        <v>78</v>
      </c>
      <c r="BF18" s="29">
        <v>166</v>
      </c>
      <c r="BG18" s="29">
        <v>156</v>
      </c>
      <c r="BH18" s="29">
        <v>122</v>
      </c>
      <c r="BI18" s="29">
        <v>58</v>
      </c>
      <c r="BJ18" s="29">
        <v>116</v>
      </c>
      <c r="BK18" s="29">
        <v>151</v>
      </c>
      <c r="BL18" s="29">
        <v>116</v>
      </c>
      <c r="BM18" s="29">
        <v>149</v>
      </c>
      <c r="BN18" s="29">
        <v>111</v>
      </c>
      <c r="BO18" s="29">
        <v>66</v>
      </c>
      <c r="BP18" s="29">
        <v>65</v>
      </c>
      <c r="BQ18" s="29">
        <v>70</v>
      </c>
      <c r="BR18" s="29">
        <v>87</v>
      </c>
      <c r="BS18" s="29">
        <v>69</v>
      </c>
      <c r="BT18" s="29">
        <v>132</v>
      </c>
      <c r="BU18" s="29">
        <v>67</v>
      </c>
      <c r="BV18" s="29">
        <v>79</v>
      </c>
      <c r="BW18" s="29">
        <f t="shared" si="0"/>
        <v>51</v>
      </c>
      <c r="BX18" s="29">
        <f t="shared" si="1"/>
        <v>56</v>
      </c>
      <c r="BY18" s="29">
        <f t="shared" si="2"/>
        <v>89</v>
      </c>
      <c r="BZ18" s="29">
        <f t="shared" si="3"/>
        <v>261</v>
      </c>
      <c r="CA18" s="29">
        <f t="shared" si="4"/>
        <v>427</v>
      </c>
      <c r="CB18" s="29">
        <f t="shared" si="5"/>
        <v>616</v>
      </c>
      <c r="CC18" s="29">
        <f t="shared" si="6"/>
        <v>713</v>
      </c>
      <c r="CD18" s="29">
        <f t="shared" si="7"/>
        <v>598</v>
      </c>
      <c r="CE18" s="29">
        <f t="shared" si="8"/>
        <v>505</v>
      </c>
      <c r="CF18" s="29">
        <f t="shared" si="9"/>
        <v>493</v>
      </c>
      <c r="CG18" s="29">
        <f t="shared" si="10"/>
        <v>345</v>
      </c>
      <c r="CH18" s="29">
        <f t="shared" si="11"/>
        <v>635</v>
      </c>
      <c r="CI18" s="29">
        <f t="shared" si="12"/>
        <v>432</v>
      </c>
      <c r="CJ18" s="29">
        <f t="shared" si="13"/>
        <v>381</v>
      </c>
      <c r="CK18" s="29">
        <f t="shared" si="14"/>
        <v>452</v>
      </c>
      <c r="CL18" s="29">
        <f t="shared" si="15"/>
        <v>527</v>
      </c>
      <c r="CM18" s="29">
        <f t="shared" si="16"/>
        <v>288</v>
      </c>
      <c r="CN18" s="29">
        <f t="shared" si="17"/>
        <v>347</v>
      </c>
    </row>
    <row r="19" spans="2:92" ht="17.100000000000001" customHeight="1" thickBot="1" x14ac:dyDescent="0.25">
      <c r="B19" s="28" t="s">
        <v>118</v>
      </c>
      <c r="C19" s="29">
        <v>6</v>
      </c>
      <c r="D19" s="29">
        <v>1</v>
      </c>
      <c r="E19" s="29">
        <v>7</v>
      </c>
      <c r="F19" s="29">
        <v>1</v>
      </c>
      <c r="G19" s="29">
        <v>0</v>
      </c>
      <c r="H19" s="29">
        <v>0</v>
      </c>
      <c r="I19" s="29">
        <v>0</v>
      </c>
      <c r="J19" s="29">
        <v>0</v>
      </c>
      <c r="K19" s="29">
        <v>6</v>
      </c>
      <c r="L19" s="29">
        <v>6</v>
      </c>
      <c r="M19" s="29">
        <v>0</v>
      </c>
      <c r="N19" s="29">
        <v>0</v>
      </c>
      <c r="O19" s="29">
        <v>10</v>
      </c>
      <c r="P19" s="29">
        <v>13</v>
      </c>
      <c r="Q19" s="29">
        <v>11</v>
      </c>
      <c r="R19" s="29">
        <v>22</v>
      </c>
      <c r="S19" s="29">
        <v>8</v>
      </c>
      <c r="T19" s="29">
        <v>20</v>
      </c>
      <c r="U19" s="29">
        <v>31</v>
      </c>
      <c r="V19" s="29">
        <v>46</v>
      </c>
      <c r="W19" s="29">
        <v>38</v>
      </c>
      <c r="X19" s="29">
        <v>68</v>
      </c>
      <c r="Y19" s="29">
        <v>32</v>
      </c>
      <c r="Z19" s="29">
        <v>18</v>
      </c>
      <c r="AA19" s="29">
        <v>55</v>
      </c>
      <c r="AB19" s="29">
        <v>96</v>
      </c>
      <c r="AC19" s="29">
        <v>69</v>
      </c>
      <c r="AD19" s="29">
        <v>116</v>
      </c>
      <c r="AE19" s="29">
        <v>73</v>
      </c>
      <c r="AF19" s="29">
        <v>98</v>
      </c>
      <c r="AG19" s="29">
        <v>90</v>
      </c>
      <c r="AH19" s="29">
        <v>55</v>
      </c>
      <c r="AI19" s="29">
        <v>38</v>
      </c>
      <c r="AJ19" s="29">
        <v>38</v>
      </c>
      <c r="AK19" s="29">
        <v>25</v>
      </c>
      <c r="AL19" s="29">
        <v>23</v>
      </c>
      <c r="AM19" s="29">
        <v>17</v>
      </c>
      <c r="AN19" s="29">
        <v>25</v>
      </c>
      <c r="AO19" s="29">
        <v>17</v>
      </c>
      <c r="AP19" s="29">
        <v>33</v>
      </c>
      <c r="AQ19" s="29">
        <v>7</v>
      </c>
      <c r="AR19" s="29">
        <v>12</v>
      </c>
      <c r="AS19" s="29">
        <v>17</v>
      </c>
      <c r="AT19" s="29">
        <v>24</v>
      </c>
      <c r="AU19" s="29">
        <v>28</v>
      </c>
      <c r="AV19" s="29">
        <v>26</v>
      </c>
      <c r="AW19" s="29">
        <v>8</v>
      </c>
      <c r="AX19" s="29">
        <v>21</v>
      </c>
      <c r="AY19" s="29">
        <v>24</v>
      </c>
      <c r="AZ19" s="29">
        <v>28</v>
      </c>
      <c r="BA19" s="29">
        <v>19</v>
      </c>
      <c r="BB19" s="29">
        <v>42</v>
      </c>
      <c r="BC19" s="29">
        <v>38</v>
      </c>
      <c r="BD19" s="29">
        <v>16</v>
      </c>
      <c r="BE19" s="29">
        <v>19</v>
      </c>
      <c r="BF19" s="29">
        <v>40</v>
      </c>
      <c r="BG19" s="29">
        <v>28</v>
      </c>
      <c r="BH19" s="29">
        <v>26</v>
      </c>
      <c r="BI19" s="29">
        <v>19</v>
      </c>
      <c r="BJ19" s="29">
        <v>19</v>
      </c>
      <c r="BK19" s="29">
        <v>30</v>
      </c>
      <c r="BL19" s="29">
        <v>42</v>
      </c>
      <c r="BM19" s="29">
        <v>42</v>
      </c>
      <c r="BN19" s="29">
        <v>62</v>
      </c>
      <c r="BO19" s="29">
        <v>36</v>
      </c>
      <c r="BP19" s="29">
        <v>35</v>
      </c>
      <c r="BQ19" s="29">
        <v>28</v>
      </c>
      <c r="BR19" s="29">
        <v>41</v>
      </c>
      <c r="BS19" s="29">
        <v>47</v>
      </c>
      <c r="BT19" s="29">
        <v>49</v>
      </c>
      <c r="BU19" s="29">
        <v>30</v>
      </c>
      <c r="BV19" s="29">
        <v>30</v>
      </c>
      <c r="BW19" s="29">
        <f t="shared" si="0"/>
        <v>15</v>
      </c>
      <c r="BX19" s="29">
        <f t="shared" si="1"/>
        <v>0</v>
      </c>
      <c r="BY19" s="29">
        <f t="shared" si="2"/>
        <v>12</v>
      </c>
      <c r="BZ19" s="29">
        <f t="shared" si="3"/>
        <v>56</v>
      </c>
      <c r="CA19" s="29">
        <f t="shared" si="4"/>
        <v>105</v>
      </c>
      <c r="CB19" s="29">
        <f t="shared" si="5"/>
        <v>156</v>
      </c>
      <c r="CC19" s="29">
        <f t="shared" si="6"/>
        <v>336</v>
      </c>
      <c r="CD19" s="29">
        <f t="shared" si="7"/>
        <v>316</v>
      </c>
      <c r="CE19" s="29">
        <f t="shared" si="8"/>
        <v>124</v>
      </c>
      <c r="CF19" s="29">
        <f t="shared" si="9"/>
        <v>92</v>
      </c>
      <c r="CG19" s="29">
        <f t="shared" si="10"/>
        <v>60</v>
      </c>
      <c r="CH19" s="29">
        <f t="shared" si="11"/>
        <v>83</v>
      </c>
      <c r="CI19" s="29">
        <f t="shared" si="12"/>
        <v>113</v>
      </c>
      <c r="CJ19" s="29">
        <f t="shared" si="13"/>
        <v>113</v>
      </c>
      <c r="CK19" s="29">
        <f t="shared" si="14"/>
        <v>92</v>
      </c>
      <c r="CL19" s="29">
        <f t="shared" si="15"/>
        <v>176</v>
      </c>
      <c r="CM19" s="29">
        <f t="shared" si="16"/>
        <v>140</v>
      </c>
      <c r="CN19" s="29">
        <f t="shared" si="17"/>
        <v>156</v>
      </c>
    </row>
    <row r="20" spans="2:92" ht="17.100000000000001" customHeight="1" thickBot="1" x14ac:dyDescent="0.25">
      <c r="B20" s="28" t="s">
        <v>119</v>
      </c>
      <c r="C20" s="29">
        <v>2</v>
      </c>
      <c r="D20" s="29">
        <v>0</v>
      </c>
      <c r="E20" s="29">
        <v>3</v>
      </c>
      <c r="F20" s="29">
        <v>1</v>
      </c>
      <c r="G20" s="29">
        <v>2</v>
      </c>
      <c r="H20" s="29">
        <v>0</v>
      </c>
      <c r="I20" s="29">
        <v>7</v>
      </c>
      <c r="J20" s="29">
        <v>4</v>
      </c>
      <c r="K20" s="29">
        <v>13</v>
      </c>
      <c r="L20" s="29">
        <v>6</v>
      </c>
      <c r="M20" s="29">
        <v>5</v>
      </c>
      <c r="N20" s="29">
        <v>20</v>
      </c>
      <c r="O20" s="29">
        <v>23</v>
      </c>
      <c r="P20" s="29">
        <v>36</v>
      </c>
      <c r="Q20" s="29">
        <v>18</v>
      </c>
      <c r="R20" s="29">
        <v>14</v>
      </c>
      <c r="S20" s="29">
        <v>12</v>
      </c>
      <c r="T20" s="29">
        <v>25</v>
      </c>
      <c r="U20" s="29">
        <v>10</v>
      </c>
      <c r="V20" s="29">
        <v>17</v>
      </c>
      <c r="W20" s="29">
        <v>22</v>
      </c>
      <c r="X20" s="29">
        <v>66</v>
      </c>
      <c r="Y20" s="29">
        <v>16</v>
      </c>
      <c r="Z20" s="29">
        <v>41</v>
      </c>
      <c r="AA20" s="29">
        <v>27</v>
      </c>
      <c r="AB20" s="29">
        <v>36</v>
      </c>
      <c r="AC20" s="29">
        <v>32</v>
      </c>
      <c r="AD20" s="29">
        <v>36</v>
      </c>
      <c r="AE20" s="29">
        <v>15</v>
      </c>
      <c r="AF20" s="29">
        <v>17</v>
      </c>
      <c r="AG20" s="29">
        <v>13</v>
      </c>
      <c r="AH20" s="29">
        <v>13</v>
      </c>
      <c r="AI20" s="29">
        <v>13</v>
      </c>
      <c r="AJ20" s="29">
        <v>21</v>
      </c>
      <c r="AK20" s="29">
        <v>33</v>
      </c>
      <c r="AL20" s="29">
        <v>22</v>
      </c>
      <c r="AM20" s="29">
        <v>14</v>
      </c>
      <c r="AN20" s="29">
        <v>20</v>
      </c>
      <c r="AO20" s="29">
        <v>12</v>
      </c>
      <c r="AP20" s="29">
        <v>13</v>
      </c>
      <c r="AQ20" s="29">
        <v>4</v>
      </c>
      <c r="AR20" s="29">
        <v>50</v>
      </c>
      <c r="AS20" s="29">
        <v>18</v>
      </c>
      <c r="AT20" s="29">
        <v>28</v>
      </c>
      <c r="AU20" s="29">
        <v>13</v>
      </c>
      <c r="AV20" s="29">
        <v>11</v>
      </c>
      <c r="AW20" s="29">
        <v>5</v>
      </c>
      <c r="AX20" s="29">
        <v>18</v>
      </c>
      <c r="AY20" s="29">
        <v>10</v>
      </c>
      <c r="AZ20" s="29">
        <v>8</v>
      </c>
      <c r="BA20" s="29">
        <v>16</v>
      </c>
      <c r="BB20" s="29">
        <v>14</v>
      </c>
      <c r="BC20" s="29">
        <v>13</v>
      </c>
      <c r="BD20" s="29">
        <v>10</v>
      </c>
      <c r="BE20" s="29">
        <v>7</v>
      </c>
      <c r="BF20" s="29">
        <v>7</v>
      </c>
      <c r="BG20" s="29">
        <v>11</v>
      </c>
      <c r="BH20" s="29">
        <v>9</v>
      </c>
      <c r="BI20" s="29">
        <v>9</v>
      </c>
      <c r="BJ20" s="29">
        <v>7</v>
      </c>
      <c r="BK20" s="29">
        <v>7</v>
      </c>
      <c r="BL20" s="29">
        <v>12</v>
      </c>
      <c r="BM20" s="29">
        <v>7</v>
      </c>
      <c r="BN20" s="29">
        <v>6</v>
      </c>
      <c r="BO20" s="29">
        <v>7</v>
      </c>
      <c r="BP20" s="29">
        <v>3</v>
      </c>
      <c r="BQ20" s="29">
        <v>11</v>
      </c>
      <c r="BR20" s="29">
        <v>22</v>
      </c>
      <c r="BS20" s="29">
        <v>10</v>
      </c>
      <c r="BT20" s="29">
        <v>17</v>
      </c>
      <c r="BU20" s="29">
        <v>15</v>
      </c>
      <c r="BV20" s="29">
        <v>8</v>
      </c>
      <c r="BW20" s="29">
        <f t="shared" si="0"/>
        <v>6</v>
      </c>
      <c r="BX20" s="29">
        <f t="shared" si="1"/>
        <v>13</v>
      </c>
      <c r="BY20" s="29">
        <f t="shared" si="2"/>
        <v>44</v>
      </c>
      <c r="BZ20" s="29">
        <f t="shared" si="3"/>
        <v>91</v>
      </c>
      <c r="CA20" s="29">
        <f t="shared" si="4"/>
        <v>64</v>
      </c>
      <c r="CB20" s="29">
        <f t="shared" si="5"/>
        <v>145</v>
      </c>
      <c r="CC20" s="29">
        <f t="shared" si="6"/>
        <v>131</v>
      </c>
      <c r="CD20" s="29">
        <f t="shared" si="7"/>
        <v>58</v>
      </c>
      <c r="CE20" s="29">
        <f t="shared" si="8"/>
        <v>89</v>
      </c>
      <c r="CF20" s="29">
        <f t="shared" si="9"/>
        <v>59</v>
      </c>
      <c r="CG20" s="29">
        <f t="shared" si="10"/>
        <v>100</v>
      </c>
      <c r="CH20" s="29">
        <f t="shared" si="11"/>
        <v>47</v>
      </c>
      <c r="CI20" s="29">
        <f t="shared" si="12"/>
        <v>48</v>
      </c>
      <c r="CJ20" s="29">
        <f t="shared" si="13"/>
        <v>37</v>
      </c>
      <c r="CK20" s="29">
        <f t="shared" si="14"/>
        <v>36</v>
      </c>
      <c r="CL20" s="29">
        <f t="shared" si="15"/>
        <v>32</v>
      </c>
      <c r="CM20" s="29">
        <f t="shared" si="16"/>
        <v>43</v>
      </c>
      <c r="CN20" s="29">
        <f t="shared" si="17"/>
        <v>50</v>
      </c>
    </row>
    <row r="21" spans="2:92" ht="17.100000000000001" customHeight="1" thickBot="1" x14ac:dyDescent="0.25">
      <c r="B21" s="28" t="s">
        <v>120</v>
      </c>
      <c r="C21" s="29">
        <v>3</v>
      </c>
      <c r="D21" s="29">
        <v>0</v>
      </c>
      <c r="E21" s="29">
        <v>17</v>
      </c>
      <c r="F21" s="29">
        <v>17</v>
      </c>
      <c r="G21" s="29">
        <v>34</v>
      </c>
      <c r="H21" s="29">
        <v>29</v>
      </c>
      <c r="I21" s="29">
        <v>12</v>
      </c>
      <c r="J21" s="29">
        <v>17</v>
      </c>
      <c r="K21" s="29">
        <v>29</v>
      </c>
      <c r="L21" s="29">
        <v>33</v>
      </c>
      <c r="M21" s="29">
        <v>45</v>
      </c>
      <c r="N21" s="29">
        <v>81</v>
      </c>
      <c r="O21" s="29">
        <v>46</v>
      </c>
      <c r="P21" s="29">
        <v>61</v>
      </c>
      <c r="Q21" s="29">
        <v>28</v>
      </c>
      <c r="R21" s="29">
        <v>58</v>
      </c>
      <c r="S21" s="29">
        <v>116</v>
      </c>
      <c r="T21" s="29">
        <v>87</v>
      </c>
      <c r="U21" s="29">
        <v>37</v>
      </c>
      <c r="V21" s="29">
        <v>62</v>
      </c>
      <c r="W21" s="29">
        <v>136</v>
      </c>
      <c r="X21" s="29">
        <v>115</v>
      </c>
      <c r="Y21" s="29">
        <v>78</v>
      </c>
      <c r="Z21" s="29">
        <v>62</v>
      </c>
      <c r="AA21" s="29">
        <v>113</v>
      </c>
      <c r="AB21" s="29">
        <v>84</v>
      </c>
      <c r="AC21" s="29">
        <v>70</v>
      </c>
      <c r="AD21" s="29">
        <v>71</v>
      </c>
      <c r="AE21" s="29">
        <v>93</v>
      </c>
      <c r="AF21" s="29">
        <v>65</v>
      </c>
      <c r="AG21" s="29">
        <v>35</v>
      </c>
      <c r="AH21" s="29">
        <v>52</v>
      </c>
      <c r="AI21" s="29">
        <v>61</v>
      </c>
      <c r="AJ21" s="29">
        <v>60</v>
      </c>
      <c r="AK21" s="29">
        <v>30</v>
      </c>
      <c r="AL21" s="29">
        <v>30</v>
      </c>
      <c r="AM21" s="29">
        <v>23</v>
      </c>
      <c r="AN21" s="29">
        <v>38</v>
      </c>
      <c r="AO21" s="29">
        <v>40</v>
      </c>
      <c r="AP21" s="29">
        <v>42</v>
      </c>
      <c r="AQ21" s="29">
        <v>40</v>
      </c>
      <c r="AR21" s="29">
        <v>28</v>
      </c>
      <c r="AS21" s="29">
        <v>15</v>
      </c>
      <c r="AT21" s="29">
        <v>28</v>
      </c>
      <c r="AU21" s="29">
        <v>25</v>
      </c>
      <c r="AV21" s="29">
        <v>63</v>
      </c>
      <c r="AW21" s="29">
        <v>13</v>
      </c>
      <c r="AX21" s="29">
        <v>29</v>
      </c>
      <c r="AY21" s="29">
        <v>32</v>
      </c>
      <c r="AZ21" s="29">
        <v>36</v>
      </c>
      <c r="BA21" s="29">
        <v>18</v>
      </c>
      <c r="BB21" s="29">
        <v>29</v>
      </c>
      <c r="BC21" s="29">
        <v>39</v>
      </c>
      <c r="BD21" s="29">
        <v>16</v>
      </c>
      <c r="BE21" s="29">
        <v>18</v>
      </c>
      <c r="BF21" s="29">
        <v>25</v>
      </c>
      <c r="BG21" s="29">
        <v>16</v>
      </c>
      <c r="BH21" s="29">
        <v>12</v>
      </c>
      <c r="BI21" s="29">
        <v>26</v>
      </c>
      <c r="BJ21" s="29">
        <v>9</v>
      </c>
      <c r="BK21" s="29">
        <v>54</v>
      </c>
      <c r="BL21" s="29">
        <v>37</v>
      </c>
      <c r="BM21" s="29">
        <v>30</v>
      </c>
      <c r="BN21" s="29">
        <v>47</v>
      </c>
      <c r="BO21" s="29">
        <v>27</v>
      </c>
      <c r="BP21" s="29">
        <v>44</v>
      </c>
      <c r="BQ21" s="29">
        <v>11</v>
      </c>
      <c r="BR21" s="29">
        <v>13</v>
      </c>
      <c r="BS21" s="29">
        <v>68</v>
      </c>
      <c r="BT21" s="29">
        <v>50</v>
      </c>
      <c r="BU21" s="29">
        <v>34</v>
      </c>
      <c r="BV21" s="29">
        <v>25</v>
      </c>
      <c r="BW21" s="29">
        <f t="shared" si="0"/>
        <v>37</v>
      </c>
      <c r="BX21" s="29">
        <f t="shared" si="1"/>
        <v>92</v>
      </c>
      <c r="BY21" s="29">
        <f t="shared" si="2"/>
        <v>188</v>
      </c>
      <c r="BZ21" s="29">
        <f t="shared" si="3"/>
        <v>193</v>
      </c>
      <c r="CA21" s="29">
        <f t="shared" si="4"/>
        <v>302</v>
      </c>
      <c r="CB21" s="29">
        <f t="shared" si="5"/>
        <v>391</v>
      </c>
      <c r="CC21" s="29">
        <f t="shared" si="6"/>
        <v>338</v>
      </c>
      <c r="CD21" s="29">
        <f t="shared" si="7"/>
        <v>245</v>
      </c>
      <c r="CE21" s="29">
        <f t="shared" si="8"/>
        <v>181</v>
      </c>
      <c r="CF21" s="29">
        <f t="shared" si="9"/>
        <v>143</v>
      </c>
      <c r="CG21" s="29">
        <f t="shared" si="10"/>
        <v>111</v>
      </c>
      <c r="CH21" s="29">
        <f t="shared" si="11"/>
        <v>130</v>
      </c>
      <c r="CI21" s="29">
        <f t="shared" si="12"/>
        <v>115</v>
      </c>
      <c r="CJ21" s="29">
        <f t="shared" si="13"/>
        <v>98</v>
      </c>
      <c r="CK21" s="29">
        <f t="shared" si="14"/>
        <v>63</v>
      </c>
      <c r="CL21" s="29">
        <f t="shared" si="15"/>
        <v>168</v>
      </c>
      <c r="CM21" s="29">
        <f t="shared" si="16"/>
        <v>95</v>
      </c>
      <c r="CN21" s="29">
        <f t="shared" si="17"/>
        <v>177</v>
      </c>
    </row>
    <row r="22" spans="2:92" ht="17.100000000000001" customHeight="1" thickBot="1" x14ac:dyDescent="0.25">
      <c r="B22" s="28" t="s">
        <v>121</v>
      </c>
      <c r="C22" s="29">
        <v>1</v>
      </c>
      <c r="D22" s="29">
        <v>1</v>
      </c>
      <c r="E22" s="29">
        <v>2</v>
      </c>
      <c r="F22" s="29">
        <v>3</v>
      </c>
      <c r="G22" s="29">
        <v>1</v>
      </c>
      <c r="H22" s="29">
        <v>2</v>
      </c>
      <c r="I22" s="29">
        <v>0</v>
      </c>
      <c r="J22" s="29">
        <v>0</v>
      </c>
      <c r="K22" s="29">
        <v>2</v>
      </c>
      <c r="L22" s="29">
        <v>9</v>
      </c>
      <c r="M22" s="29">
        <v>6</v>
      </c>
      <c r="N22" s="29">
        <v>8</v>
      </c>
      <c r="O22" s="29">
        <v>4</v>
      </c>
      <c r="P22" s="29">
        <v>14</v>
      </c>
      <c r="Q22" s="29">
        <v>7</v>
      </c>
      <c r="R22" s="29">
        <v>13</v>
      </c>
      <c r="S22" s="29">
        <v>7</v>
      </c>
      <c r="T22" s="29">
        <v>6</v>
      </c>
      <c r="U22" s="29">
        <v>2</v>
      </c>
      <c r="V22" s="29">
        <v>9</v>
      </c>
      <c r="W22" s="29">
        <v>7</v>
      </c>
      <c r="X22" s="29">
        <v>7</v>
      </c>
      <c r="Y22" s="29">
        <v>9</v>
      </c>
      <c r="Z22" s="29">
        <v>16</v>
      </c>
      <c r="AA22" s="29">
        <v>13</v>
      </c>
      <c r="AB22" s="29">
        <v>20</v>
      </c>
      <c r="AC22" s="29">
        <v>15</v>
      </c>
      <c r="AD22" s="29">
        <v>18</v>
      </c>
      <c r="AE22" s="29">
        <v>27</v>
      </c>
      <c r="AF22" s="29">
        <v>14</v>
      </c>
      <c r="AG22" s="29">
        <v>7</v>
      </c>
      <c r="AH22" s="29">
        <v>18</v>
      </c>
      <c r="AI22" s="29">
        <v>15</v>
      </c>
      <c r="AJ22" s="29">
        <v>11</v>
      </c>
      <c r="AK22" s="29">
        <v>3</v>
      </c>
      <c r="AL22" s="29">
        <v>6</v>
      </c>
      <c r="AM22" s="29">
        <v>5</v>
      </c>
      <c r="AN22" s="29">
        <v>2</v>
      </c>
      <c r="AO22" s="29">
        <v>3</v>
      </c>
      <c r="AP22" s="29">
        <v>2</v>
      </c>
      <c r="AQ22" s="29">
        <v>6</v>
      </c>
      <c r="AR22" s="29">
        <v>3</v>
      </c>
      <c r="AS22" s="29">
        <v>1</v>
      </c>
      <c r="AT22" s="29">
        <v>3</v>
      </c>
      <c r="AU22" s="29">
        <v>1</v>
      </c>
      <c r="AV22" s="29">
        <v>3</v>
      </c>
      <c r="AW22" s="29">
        <v>2</v>
      </c>
      <c r="AX22" s="29">
        <v>0</v>
      </c>
      <c r="AY22" s="29">
        <v>3</v>
      </c>
      <c r="AZ22" s="29">
        <v>3</v>
      </c>
      <c r="BA22" s="29">
        <v>4</v>
      </c>
      <c r="BB22" s="29">
        <v>3</v>
      </c>
      <c r="BC22" s="29">
        <v>4</v>
      </c>
      <c r="BD22" s="29">
        <v>1</v>
      </c>
      <c r="BE22" s="29">
        <v>4</v>
      </c>
      <c r="BF22" s="29">
        <v>5</v>
      </c>
      <c r="BG22" s="29">
        <v>9</v>
      </c>
      <c r="BH22" s="29">
        <v>3</v>
      </c>
      <c r="BI22" s="29">
        <v>4</v>
      </c>
      <c r="BJ22" s="29">
        <v>3</v>
      </c>
      <c r="BK22" s="29">
        <v>6</v>
      </c>
      <c r="BL22" s="29">
        <v>8</v>
      </c>
      <c r="BM22" s="29">
        <v>5</v>
      </c>
      <c r="BN22" s="29">
        <v>6</v>
      </c>
      <c r="BO22" s="29">
        <v>2</v>
      </c>
      <c r="BP22" s="29">
        <v>8</v>
      </c>
      <c r="BQ22" s="29">
        <v>3</v>
      </c>
      <c r="BR22" s="29">
        <v>5</v>
      </c>
      <c r="BS22" s="29">
        <v>3</v>
      </c>
      <c r="BT22" s="29">
        <v>6</v>
      </c>
      <c r="BU22" s="29">
        <v>4</v>
      </c>
      <c r="BV22" s="29">
        <v>3</v>
      </c>
      <c r="BW22" s="29">
        <f t="shared" si="0"/>
        <v>7</v>
      </c>
      <c r="BX22" s="29">
        <f t="shared" si="1"/>
        <v>3</v>
      </c>
      <c r="BY22" s="29">
        <f t="shared" si="2"/>
        <v>25</v>
      </c>
      <c r="BZ22" s="29">
        <f t="shared" si="3"/>
        <v>38</v>
      </c>
      <c r="CA22" s="29">
        <f t="shared" si="4"/>
        <v>24</v>
      </c>
      <c r="CB22" s="29">
        <f t="shared" si="5"/>
        <v>39</v>
      </c>
      <c r="CC22" s="29">
        <f t="shared" si="6"/>
        <v>66</v>
      </c>
      <c r="CD22" s="29">
        <f t="shared" si="7"/>
        <v>66</v>
      </c>
      <c r="CE22" s="29">
        <f t="shared" si="8"/>
        <v>35</v>
      </c>
      <c r="CF22" s="29">
        <f t="shared" si="9"/>
        <v>12</v>
      </c>
      <c r="CG22" s="29">
        <f t="shared" si="10"/>
        <v>13</v>
      </c>
      <c r="CH22" s="29">
        <f t="shared" si="11"/>
        <v>6</v>
      </c>
      <c r="CI22" s="29">
        <f t="shared" si="12"/>
        <v>13</v>
      </c>
      <c r="CJ22" s="29">
        <f t="shared" si="13"/>
        <v>14</v>
      </c>
      <c r="CK22" s="29">
        <f t="shared" si="14"/>
        <v>19</v>
      </c>
      <c r="CL22" s="29">
        <f t="shared" si="15"/>
        <v>25</v>
      </c>
      <c r="CM22" s="29">
        <f t="shared" si="16"/>
        <v>18</v>
      </c>
      <c r="CN22" s="29">
        <f t="shared" si="17"/>
        <v>16</v>
      </c>
    </row>
    <row r="23" spans="2:92" ht="17.100000000000001" customHeight="1" thickBot="1" x14ac:dyDescent="0.25">
      <c r="B23" s="50" t="s">
        <v>122</v>
      </c>
      <c r="C23" s="48">
        <f>SUM(C6:C22)</f>
        <v>78</v>
      </c>
      <c r="D23" s="48">
        <f t="shared" ref="D23:V23" si="18">SUM(D6:D22)</f>
        <v>101</v>
      </c>
      <c r="E23" s="48">
        <f t="shared" si="18"/>
        <v>149</v>
      </c>
      <c r="F23" s="49">
        <f t="shared" si="18"/>
        <v>149</v>
      </c>
      <c r="G23" s="48">
        <f t="shared" si="18"/>
        <v>192</v>
      </c>
      <c r="H23" s="48">
        <f t="shared" si="18"/>
        <v>186</v>
      </c>
      <c r="I23" s="48">
        <f t="shared" si="18"/>
        <v>136</v>
      </c>
      <c r="J23" s="49">
        <f t="shared" si="18"/>
        <v>179</v>
      </c>
      <c r="K23" s="48">
        <f t="shared" si="18"/>
        <v>305</v>
      </c>
      <c r="L23" s="48">
        <f t="shared" si="18"/>
        <v>384</v>
      </c>
      <c r="M23" s="48">
        <f t="shared" si="18"/>
        <v>379</v>
      </c>
      <c r="N23" s="49">
        <f t="shared" si="18"/>
        <v>605</v>
      </c>
      <c r="O23" s="48">
        <f t="shared" si="18"/>
        <v>596</v>
      </c>
      <c r="P23" s="48">
        <f t="shared" si="18"/>
        <v>732</v>
      </c>
      <c r="Q23" s="48">
        <f t="shared" si="18"/>
        <v>495</v>
      </c>
      <c r="R23" s="49">
        <f t="shared" si="18"/>
        <v>667</v>
      </c>
      <c r="S23" s="48">
        <f t="shared" si="18"/>
        <v>818</v>
      </c>
      <c r="T23" s="48">
        <f t="shared" si="18"/>
        <v>887</v>
      </c>
      <c r="U23" s="48">
        <f t="shared" si="18"/>
        <v>713</v>
      </c>
      <c r="V23" s="49">
        <f t="shared" si="18"/>
        <v>890</v>
      </c>
      <c r="W23" s="48">
        <v>1371</v>
      </c>
      <c r="X23" s="48">
        <f>SUM(X6:X22)</f>
        <v>1606</v>
      </c>
      <c r="Y23" s="48">
        <f>SUM(Y6:Y22)</f>
        <v>1062</v>
      </c>
      <c r="Z23" s="49">
        <f t="shared" ref="Z23:AE23" si="19">SUM(Z6:Z22)</f>
        <v>1491</v>
      </c>
      <c r="AA23" s="48">
        <f t="shared" si="19"/>
        <v>1534</v>
      </c>
      <c r="AB23" s="48">
        <f t="shared" si="19"/>
        <v>1764</v>
      </c>
      <c r="AC23" s="48">
        <f t="shared" si="19"/>
        <v>1292</v>
      </c>
      <c r="AD23" s="49">
        <f t="shared" si="19"/>
        <v>1522</v>
      </c>
      <c r="AE23" s="48">
        <f t="shared" si="19"/>
        <v>1504</v>
      </c>
      <c r="AF23" s="48">
        <f>SUM(AF6:AF22)</f>
        <v>1425</v>
      </c>
      <c r="AG23" s="48">
        <f>SUM(AG6:AG22)</f>
        <v>962</v>
      </c>
      <c r="AH23" s="49">
        <f t="shared" ref="AH23:AM23" si="20">SUM(AH6:AH22)</f>
        <v>1100</v>
      </c>
      <c r="AI23" s="48">
        <f t="shared" si="20"/>
        <v>1182</v>
      </c>
      <c r="AJ23" s="48">
        <f t="shared" si="20"/>
        <v>1145</v>
      </c>
      <c r="AK23" s="48">
        <f t="shared" si="20"/>
        <v>727</v>
      </c>
      <c r="AL23" s="49">
        <f t="shared" si="20"/>
        <v>1038</v>
      </c>
      <c r="AM23" s="48">
        <f t="shared" si="20"/>
        <v>1017</v>
      </c>
      <c r="AN23" s="48">
        <f>SUM(AN6:AN22)</f>
        <v>1000</v>
      </c>
      <c r="AO23" s="48">
        <f>SUM(AO6:AO22)</f>
        <v>707</v>
      </c>
      <c r="AP23" s="49">
        <f>SUM(AP6:AP22)</f>
        <v>814</v>
      </c>
      <c r="AQ23" s="48">
        <f>SUM(AQ6:AQ22)</f>
        <v>800</v>
      </c>
      <c r="AR23" s="48">
        <f>SUM(AR6:AR22)</f>
        <v>802</v>
      </c>
      <c r="AS23" s="48">
        <v>594</v>
      </c>
      <c r="AT23" s="49">
        <f t="shared" ref="AT23:BZ23" si="21">SUM(AT6:AT22)</f>
        <v>890</v>
      </c>
      <c r="AU23" s="48">
        <f t="shared" si="21"/>
        <v>709</v>
      </c>
      <c r="AV23" s="48">
        <f t="shared" si="21"/>
        <v>840</v>
      </c>
      <c r="AW23" s="48">
        <f t="shared" si="21"/>
        <v>581</v>
      </c>
      <c r="AX23" s="49">
        <f t="shared" ref="AX23:BC23" si="22">SUM(AX6:AX22)</f>
        <v>738</v>
      </c>
      <c r="AY23" s="48">
        <f t="shared" si="22"/>
        <v>678</v>
      </c>
      <c r="AZ23" s="48">
        <f t="shared" si="22"/>
        <v>745</v>
      </c>
      <c r="BA23" s="48">
        <f t="shared" si="22"/>
        <v>608</v>
      </c>
      <c r="BB23" s="48">
        <f t="shared" si="22"/>
        <v>805</v>
      </c>
      <c r="BC23" s="48">
        <f t="shared" si="22"/>
        <v>785</v>
      </c>
      <c r="BD23" s="48">
        <f t="shared" ref="BD23:BI23" si="23">SUM(BD6:BD22)</f>
        <v>435</v>
      </c>
      <c r="BE23" s="48">
        <f t="shared" si="23"/>
        <v>703</v>
      </c>
      <c r="BF23" s="48">
        <f t="shared" si="23"/>
        <v>835</v>
      </c>
      <c r="BG23" s="48">
        <f t="shared" si="23"/>
        <v>932</v>
      </c>
      <c r="BH23" s="48">
        <f t="shared" si="23"/>
        <v>788</v>
      </c>
      <c r="BI23" s="48">
        <f t="shared" si="23"/>
        <v>619</v>
      </c>
      <c r="BJ23" s="48">
        <f t="shared" ref="BJ23:BO23" si="24">SUM(BJ6:BJ22)</f>
        <v>762</v>
      </c>
      <c r="BK23" s="48">
        <f t="shared" si="24"/>
        <v>994</v>
      </c>
      <c r="BL23" s="48">
        <f t="shared" si="24"/>
        <v>899</v>
      </c>
      <c r="BM23" s="48">
        <f t="shared" si="24"/>
        <v>1016</v>
      </c>
      <c r="BN23" s="48">
        <f t="shared" si="24"/>
        <v>991</v>
      </c>
      <c r="BO23" s="48">
        <f t="shared" si="24"/>
        <v>773</v>
      </c>
      <c r="BP23" s="48">
        <f>SUM(BP6:BP22)</f>
        <v>1292</v>
      </c>
      <c r="BQ23" s="48">
        <f>SUM(BQ6:BQ22)</f>
        <v>646</v>
      </c>
      <c r="BR23" s="48">
        <f>SUM(BR6:BR22)</f>
        <v>744</v>
      </c>
      <c r="BS23" s="48">
        <v>814</v>
      </c>
      <c r="BT23" s="48">
        <v>893</v>
      </c>
      <c r="BU23" s="48">
        <v>603</v>
      </c>
      <c r="BV23" s="48">
        <v>817</v>
      </c>
      <c r="BW23" s="48">
        <f t="shared" si="21"/>
        <v>477</v>
      </c>
      <c r="BX23" s="48">
        <f t="shared" si="21"/>
        <v>693</v>
      </c>
      <c r="BY23" s="48">
        <f t="shared" si="21"/>
        <v>1673</v>
      </c>
      <c r="BZ23" s="48">
        <f t="shared" si="21"/>
        <v>2490</v>
      </c>
      <c r="CA23" s="48">
        <f t="shared" si="4"/>
        <v>3308</v>
      </c>
      <c r="CB23" s="48">
        <f t="shared" si="5"/>
        <v>5530</v>
      </c>
      <c r="CC23" s="48">
        <f t="shared" si="6"/>
        <v>6112</v>
      </c>
      <c r="CD23" s="48">
        <f t="shared" si="7"/>
        <v>4991</v>
      </c>
      <c r="CE23" s="48">
        <f t="shared" si="8"/>
        <v>4092</v>
      </c>
      <c r="CF23" s="48">
        <f t="shared" si="9"/>
        <v>3538</v>
      </c>
      <c r="CG23" s="48">
        <f t="shared" si="10"/>
        <v>3086</v>
      </c>
      <c r="CH23" s="48">
        <f t="shared" si="11"/>
        <v>2868</v>
      </c>
      <c r="CI23" s="48">
        <f t="shared" si="12"/>
        <v>2836</v>
      </c>
      <c r="CJ23" s="48">
        <f t="shared" si="13"/>
        <v>2758</v>
      </c>
      <c r="CK23" s="48">
        <f t="shared" si="14"/>
        <v>3101</v>
      </c>
      <c r="CL23" s="48">
        <f t="shared" si="15"/>
        <v>3900</v>
      </c>
      <c r="CM23" s="48">
        <f t="shared" si="16"/>
        <v>3455</v>
      </c>
      <c r="CN23" s="48">
        <f t="shared" si="17"/>
        <v>3127</v>
      </c>
    </row>
    <row r="24" spans="2:92" ht="25.5" customHeight="1" x14ac:dyDescent="0.2"/>
    <row r="25" spans="2:92" ht="33.75" customHeight="1" x14ac:dyDescent="0.2">
      <c r="B25" s="51"/>
      <c r="C25" s="51"/>
      <c r="D25" s="51"/>
      <c r="E25" s="51"/>
    </row>
    <row r="27" spans="2:92" ht="39" customHeight="1" x14ac:dyDescent="0.2">
      <c r="C27" s="27" t="s">
        <v>145</v>
      </c>
      <c r="D27" s="27" t="s">
        <v>146</v>
      </c>
      <c r="E27" s="27" t="s">
        <v>147</v>
      </c>
      <c r="F27" s="52" t="s">
        <v>148</v>
      </c>
      <c r="G27" s="27" t="s">
        <v>149</v>
      </c>
      <c r="H27" s="27" t="s">
        <v>150</v>
      </c>
      <c r="I27" s="27" t="s">
        <v>151</v>
      </c>
      <c r="J27" s="52" t="s">
        <v>152</v>
      </c>
      <c r="K27" s="27" t="s">
        <v>153</v>
      </c>
      <c r="L27" s="27" t="s">
        <v>154</v>
      </c>
      <c r="M27" s="27" t="s">
        <v>155</v>
      </c>
      <c r="N27" s="52" t="s">
        <v>156</v>
      </c>
      <c r="O27" s="27" t="s">
        <v>157</v>
      </c>
      <c r="P27" s="27" t="s">
        <v>158</v>
      </c>
      <c r="Q27" s="27" t="s">
        <v>159</v>
      </c>
      <c r="R27" s="52" t="s">
        <v>160</v>
      </c>
      <c r="S27" s="27" t="s">
        <v>161</v>
      </c>
      <c r="T27" s="27" t="s">
        <v>162</v>
      </c>
      <c r="U27" s="27" t="s">
        <v>163</v>
      </c>
      <c r="V27" s="52" t="s">
        <v>164</v>
      </c>
      <c r="W27" s="27" t="s">
        <v>165</v>
      </c>
      <c r="X27" s="27" t="s">
        <v>166</v>
      </c>
      <c r="Y27" s="27" t="s">
        <v>167</v>
      </c>
      <c r="Z27" s="52" t="s">
        <v>168</v>
      </c>
      <c r="AA27" s="27" t="s">
        <v>169</v>
      </c>
      <c r="AB27" s="27" t="s">
        <v>170</v>
      </c>
      <c r="AC27" s="27" t="s">
        <v>216</v>
      </c>
      <c r="AD27" s="52" t="s">
        <v>217</v>
      </c>
      <c r="AE27" s="27" t="s">
        <v>218</v>
      </c>
      <c r="AF27" s="27" t="s">
        <v>219</v>
      </c>
      <c r="AG27" s="27" t="s">
        <v>220</v>
      </c>
      <c r="AH27" s="52" t="s">
        <v>221</v>
      </c>
      <c r="AI27" s="27" t="s">
        <v>222</v>
      </c>
      <c r="AJ27" s="27" t="s">
        <v>223</v>
      </c>
      <c r="AK27" s="27" t="s">
        <v>224</v>
      </c>
      <c r="AL27" s="52" t="s">
        <v>225</v>
      </c>
      <c r="AM27" s="27" t="s">
        <v>226</v>
      </c>
      <c r="AN27" s="27" t="s">
        <v>227</v>
      </c>
      <c r="AO27" s="27" t="s">
        <v>228</v>
      </c>
      <c r="AP27" s="52" t="s">
        <v>229</v>
      </c>
      <c r="AQ27" s="27" t="s">
        <v>230</v>
      </c>
      <c r="AR27" s="27" t="s">
        <v>231</v>
      </c>
      <c r="AS27" s="27" t="s">
        <v>232</v>
      </c>
      <c r="AT27" s="52" t="s">
        <v>233</v>
      </c>
      <c r="AU27" s="27" t="s">
        <v>234</v>
      </c>
      <c r="AV27" s="27" t="s">
        <v>235</v>
      </c>
      <c r="AW27" s="27" t="s">
        <v>236</v>
      </c>
      <c r="AX27" s="52" t="s">
        <v>237</v>
      </c>
      <c r="AY27" s="27" t="s">
        <v>238</v>
      </c>
      <c r="AZ27" s="27" t="s">
        <v>239</v>
      </c>
      <c r="BA27" s="27" t="s">
        <v>240</v>
      </c>
      <c r="BB27" s="52" t="s">
        <v>241</v>
      </c>
      <c r="BC27" s="27" t="s">
        <v>242</v>
      </c>
      <c r="BD27" s="27" t="s">
        <v>243</v>
      </c>
      <c r="BE27" s="27" t="s">
        <v>244</v>
      </c>
      <c r="BF27" s="52" t="s">
        <v>245</v>
      </c>
      <c r="BG27" s="27" t="s">
        <v>246</v>
      </c>
      <c r="BH27" s="27" t="s">
        <v>247</v>
      </c>
      <c r="BI27" s="27" t="s">
        <v>248</v>
      </c>
      <c r="BJ27" s="52" t="s">
        <v>249</v>
      </c>
      <c r="BK27" s="27" t="s">
        <v>258</v>
      </c>
      <c r="BL27" s="27" t="s">
        <v>262</v>
      </c>
      <c r="BM27" s="27" t="s">
        <v>264</v>
      </c>
      <c r="BN27" s="52" t="s">
        <v>273</v>
      </c>
      <c r="BO27" s="27" t="s">
        <v>282</v>
      </c>
      <c r="BP27" s="27" t="s">
        <v>286</v>
      </c>
      <c r="BQ27" s="27" t="s">
        <v>290</v>
      </c>
      <c r="BR27" s="52" t="s">
        <v>299</v>
      </c>
      <c r="BS27" s="27" t="s">
        <v>201</v>
      </c>
      <c r="BT27" s="27" t="s">
        <v>202</v>
      </c>
      <c r="BU27" s="27" t="s">
        <v>203</v>
      </c>
      <c r="BV27" s="27" t="s">
        <v>204</v>
      </c>
      <c r="BW27" s="27" t="s">
        <v>205</v>
      </c>
      <c r="BX27" s="27" t="s">
        <v>206</v>
      </c>
      <c r="BY27" s="27" t="s">
        <v>207</v>
      </c>
      <c r="BZ27" s="27" t="s">
        <v>208</v>
      </c>
      <c r="CA27" s="27" t="s">
        <v>209</v>
      </c>
      <c r="CB27" s="27" t="s">
        <v>210</v>
      </c>
      <c r="CC27" s="27" t="s">
        <v>211</v>
      </c>
      <c r="CD27" s="27" t="s">
        <v>212</v>
      </c>
      <c r="CE27" s="27" t="s">
        <v>213</v>
      </c>
      <c r="CF27" s="27" t="s">
        <v>214</v>
      </c>
      <c r="CG27" s="27" t="s">
        <v>127</v>
      </c>
      <c r="CH27" s="27" t="s">
        <v>269</v>
      </c>
      <c r="CI27" s="27" t="s">
        <v>295</v>
      </c>
    </row>
    <row r="28" spans="2:92" ht="17.100000000000001" customHeight="1" thickBot="1" x14ac:dyDescent="0.25">
      <c r="B28" s="28" t="s">
        <v>105</v>
      </c>
      <c r="C28" s="30">
        <f>+IF(C6&gt;0,(G6-C6)/C6,"-")</f>
        <v>0</v>
      </c>
      <c r="D28" s="30">
        <f t="shared" ref="D28:BR43" si="25">+IF(D6&gt;0,(H6-D6)/D6,"-")</f>
        <v>1.8571428571428572</v>
      </c>
      <c r="E28" s="30">
        <f t="shared" si="25"/>
        <v>0.72727272727272729</v>
      </c>
      <c r="F28" s="30">
        <f t="shared" si="25"/>
        <v>0.5</v>
      </c>
      <c r="G28" s="30">
        <f t="shared" si="25"/>
        <v>0.93333333333333335</v>
      </c>
      <c r="H28" s="30">
        <f t="shared" si="25"/>
        <v>-0.05</v>
      </c>
      <c r="I28" s="30">
        <f t="shared" si="25"/>
        <v>0</v>
      </c>
      <c r="J28" s="30">
        <f t="shared" si="25"/>
        <v>2.8888888888888888</v>
      </c>
      <c r="K28" s="30">
        <f t="shared" si="25"/>
        <v>0.48275862068965519</v>
      </c>
      <c r="L28" s="30">
        <f t="shared" si="25"/>
        <v>1.736842105263158</v>
      </c>
      <c r="M28" s="30">
        <f t="shared" si="25"/>
        <v>1.368421052631579</v>
      </c>
      <c r="N28" s="30">
        <f t="shared" si="25"/>
        <v>0.22857142857142856</v>
      </c>
      <c r="O28" s="30">
        <f t="shared" si="25"/>
        <v>0.39534883720930231</v>
      </c>
      <c r="P28" s="30">
        <f t="shared" si="25"/>
        <v>0.25</v>
      </c>
      <c r="Q28" s="30">
        <f t="shared" si="25"/>
        <v>-2.2222222222222223E-2</v>
      </c>
      <c r="R28" s="30">
        <f t="shared" si="25"/>
        <v>0.76744186046511631</v>
      </c>
      <c r="S28" s="30">
        <f t="shared" si="25"/>
        <v>1.1499999999999999</v>
      </c>
      <c r="T28" s="30">
        <f t="shared" si="25"/>
        <v>1.523076923076923</v>
      </c>
      <c r="U28" s="30">
        <f t="shared" si="25"/>
        <v>2.0909090909090908</v>
      </c>
      <c r="V28" s="30">
        <f t="shared" si="25"/>
        <v>1.131578947368421</v>
      </c>
      <c r="W28" s="30">
        <f t="shared" si="25"/>
        <v>0.33333333333333331</v>
      </c>
      <c r="X28" s="30">
        <f t="shared" si="25"/>
        <v>0.34146341463414637</v>
      </c>
      <c r="Y28" s="30">
        <f t="shared" si="25"/>
        <v>-8.0882352941176475E-2</v>
      </c>
      <c r="Z28" s="30">
        <f t="shared" si="25"/>
        <v>0.1111111111111111</v>
      </c>
      <c r="AA28" s="30">
        <f t="shared" si="25"/>
        <v>8.1395348837209308E-2</v>
      </c>
      <c r="AB28" s="30">
        <f t="shared" si="25"/>
        <v>-0.27272727272727271</v>
      </c>
      <c r="AC28" s="30">
        <f t="shared" si="25"/>
        <v>-0.04</v>
      </c>
      <c r="AD28" s="30">
        <f t="shared" si="25"/>
        <v>-0.2388888888888889</v>
      </c>
      <c r="AE28" s="30">
        <f t="shared" si="25"/>
        <v>-0.27419354838709675</v>
      </c>
      <c r="AF28" s="30">
        <f t="shared" si="25"/>
        <v>-8.7499999999999994E-2</v>
      </c>
      <c r="AG28" s="30">
        <f t="shared" si="25"/>
        <v>-0.16666666666666666</v>
      </c>
      <c r="AH28" s="30">
        <f t="shared" si="25"/>
        <v>-0.16788321167883211</v>
      </c>
      <c r="AI28" s="30">
        <f t="shared" si="25"/>
        <v>0.14814814814814814</v>
      </c>
      <c r="AJ28" s="30">
        <f t="shared" si="25"/>
        <v>-0.10273972602739725</v>
      </c>
      <c r="AK28" s="30">
        <f t="shared" si="25"/>
        <v>-0.16</v>
      </c>
      <c r="AL28" s="30">
        <f t="shared" si="25"/>
        <v>2.6315789473684209E-2</v>
      </c>
      <c r="AM28" s="30">
        <f t="shared" si="25"/>
        <v>-0.12258064516129032</v>
      </c>
      <c r="AN28" s="30">
        <f t="shared" si="25"/>
        <v>-0.11450381679389313</v>
      </c>
      <c r="AO28" s="30">
        <f t="shared" si="25"/>
        <v>-9.5238095238095233E-2</v>
      </c>
      <c r="AP28" s="30">
        <f t="shared" si="25"/>
        <v>0.29914529914529914</v>
      </c>
      <c r="AQ28" s="30">
        <f t="shared" si="25"/>
        <v>-0.41911764705882354</v>
      </c>
      <c r="AR28" s="30">
        <f t="shared" si="25"/>
        <v>-0.18965517241379309</v>
      </c>
      <c r="AS28" s="30">
        <f t="shared" si="25"/>
        <v>-0.18421052631578946</v>
      </c>
      <c r="AT28" s="30">
        <f t="shared" si="25"/>
        <v>-0.44078947368421051</v>
      </c>
      <c r="AU28" s="30">
        <f t="shared" si="25"/>
        <v>-0.20253164556962025</v>
      </c>
      <c r="AV28" s="30">
        <f t="shared" si="25"/>
        <v>-0.19148936170212766</v>
      </c>
      <c r="AW28" s="30">
        <f t="shared" si="25"/>
        <v>-3.2258064516129031E-2</v>
      </c>
      <c r="AX28" s="30">
        <f t="shared" si="25"/>
        <v>3.5294117647058823E-2</v>
      </c>
      <c r="AY28" s="30">
        <f t="shared" si="25"/>
        <v>0.49206349206349204</v>
      </c>
      <c r="AZ28" s="30">
        <f t="shared" si="25"/>
        <v>-0.38157894736842107</v>
      </c>
      <c r="BA28" s="30">
        <f t="shared" si="25"/>
        <v>6.6666666666666666E-2</v>
      </c>
      <c r="BB28" s="30">
        <f t="shared" si="25"/>
        <v>-4.5454545454545456E-2</v>
      </c>
      <c r="BC28" s="30">
        <f t="shared" si="25"/>
        <v>4.2553191489361701E-2</v>
      </c>
      <c r="BD28" s="30">
        <f t="shared" si="25"/>
        <v>1.1914893617021276</v>
      </c>
      <c r="BE28" s="30">
        <f t="shared" si="25"/>
        <v>0</v>
      </c>
      <c r="BF28" s="30">
        <f t="shared" si="25"/>
        <v>0.20238095238095238</v>
      </c>
      <c r="BG28" s="30">
        <f t="shared" si="25"/>
        <v>0.10204081632653061</v>
      </c>
      <c r="BH28" s="30">
        <f t="shared" si="25"/>
        <v>-6.7961165048543687E-2</v>
      </c>
      <c r="BI28" s="30">
        <f t="shared" si="25"/>
        <v>0.75</v>
      </c>
      <c r="BJ28" s="30">
        <f t="shared" si="25"/>
        <v>0.35643564356435642</v>
      </c>
      <c r="BK28" s="30">
        <f t="shared" si="25"/>
        <v>0.65740740740740744</v>
      </c>
      <c r="BL28" s="30">
        <f t="shared" si="25"/>
        <v>0.6875</v>
      </c>
      <c r="BM28" s="30">
        <f t="shared" si="25"/>
        <v>0.26785714285714285</v>
      </c>
      <c r="BN28" s="30">
        <f t="shared" si="25"/>
        <v>0</v>
      </c>
      <c r="BO28" s="30">
        <f t="shared" si="25"/>
        <v>-3.3519553072625698E-2</v>
      </c>
      <c r="BP28" s="30">
        <f t="shared" si="25"/>
        <v>0.46913580246913578</v>
      </c>
      <c r="BQ28" s="30">
        <f t="shared" si="25"/>
        <v>0.10563380281690141</v>
      </c>
      <c r="BR28" s="30">
        <f t="shared" si="25"/>
        <v>1.1459854014598541</v>
      </c>
      <c r="BS28" s="30">
        <f t="shared" ref="BS28:BS45" si="26">+(BW6-U6)/U6</f>
        <v>-0.11363636363636363</v>
      </c>
      <c r="BT28" s="30">
        <f t="shared" ref="BT28:CI43" si="27">+(BY6-BX6)/BX6</f>
        <v>0.61904761904761907</v>
      </c>
      <c r="BU28" s="30">
        <f t="shared" si="27"/>
        <v>0.79411764705882348</v>
      </c>
      <c r="BV28" s="30">
        <f t="shared" si="27"/>
        <v>0.33879781420765026</v>
      </c>
      <c r="BW28" s="30">
        <f t="shared" si="27"/>
        <v>1.4122448979591837</v>
      </c>
      <c r="BX28" s="30">
        <f t="shared" si="27"/>
        <v>0.17935702199661591</v>
      </c>
      <c r="BY28" s="30">
        <f t="shared" si="27"/>
        <v>-0.13486370157819225</v>
      </c>
      <c r="BZ28" s="30">
        <f t="shared" si="27"/>
        <v>-0.17910447761194029</v>
      </c>
      <c r="CA28" s="30">
        <f t="shared" si="27"/>
        <v>-1.6161616161616162E-2</v>
      </c>
      <c r="CB28" s="30">
        <f t="shared" si="27"/>
        <v>-1.4373716632443531E-2</v>
      </c>
      <c r="CC28" s="30">
        <f t="shared" si="27"/>
        <v>-0.33333333333333331</v>
      </c>
      <c r="CD28" s="30">
        <f t="shared" si="27"/>
        <v>-0.10312499999999999</v>
      </c>
      <c r="CE28" s="30">
        <f t="shared" si="27"/>
        <v>6.9686411149825784E-3</v>
      </c>
      <c r="CF28" s="30">
        <f t="shared" si="27"/>
        <v>0.26643598615916952</v>
      </c>
      <c r="CG28" s="30">
        <f t="shared" si="27"/>
        <v>0.23770491803278687</v>
      </c>
      <c r="CH28" s="30">
        <f t="shared" si="27"/>
        <v>0.36865342163355408</v>
      </c>
      <c r="CI28" s="30">
        <f t="shared" si="27"/>
        <v>0.39032258064516129</v>
      </c>
    </row>
    <row r="29" spans="2:92" ht="17.100000000000001" customHeight="1" thickBot="1" x14ac:dyDescent="0.25">
      <c r="B29" s="28" t="s">
        <v>106</v>
      </c>
      <c r="C29" s="30">
        <f t="shared" ref="C29:C45" si="28">+IF(C7&gt;0,(G7-C7)/C7,"-")</f>
        <v>2</v>
      </c>
      <c r="D29" s="30" t="str">
        <f t="shared" ref="D29:D45" si="29">+IF(D7&gt;0,(H7-D7)/D7,"-")</f>
        <v>-</v>
      </c>
      <c r="E29" s="30">
        <f t="shared" ref="E29:E45" si="30">+IF(E7&gt;0,(I7-E7)/E7,"-")</f>
        <v>-0.42857142857142855</v>
      </c>
      <c r="F29" s="30">
        <f t="shared" ref="F29:F45" si="31">+IF(F7&gt;0,(J7-F7)/F7,"-")</f>
        <v>0.66666666666666663</v>
      </c>
      <c r="G29" s="30">
        <f t="shared" ref="G29:G45" si="32">+IF(G7&gt;0,(K7-G7)/G7,"-")</f>
        <v>3.6666666666666665</v>
      </c>
      <c r="H29" s="30">
        <f t="shared" ref="H29:H45" si="33">+IF(H7&gt;0,(L7-H7)/H7,"-")</f>
        <v>1.2</v>
      </c>
      <c r="I29" s="30">
        <f t="shared" ref="I29:I45" si="34">+IF(I7&gt;0,(M7-I7)/I7,"-")</f>
        <v>3.5</v>
      </c>
      <c r="J29" s="30">
        <f t="shared" ref="J29:J45" si="35">+IF(J7&gt;0,(N7-J7)/J7,"-")</f>
        <v>1.8</v>
      </c>
      <c r="K29" s="30">
        <f t="shared" ref="K29:K45" si="36">+IF(K7&gt;0,(O7-K7)/K7,"-")</f>
        <v>0.42857142857142855</v>
      </c>
      <c r="L29" s="30">
        <f t="shared" ref="L29:L45" si="37">+IF(L7&gt;0,(P7-L7)/L7,"-")</f>
        <v>0.54545454545454541</v>
      </c>
      <c r="M29" s="30">
        <f t="shared" ref="M29:M45" si="38">+IF(M7&gt;0,(Q7-M7)/M7,"-")</f>
        <v>-0.88888888888888884</v>
      </c>
      <c r="N29" s="30">
        <f t="shared" ref="N29:N45" si="39">+IF(N7&gt;0,(R7-N7)/N7,"-")</f>
        <v>0.35714285714285715</v>
      </c>
      <c r="O29" s="30">
        <f t="shared" ref="O29:O45" si="40">+IF(O7&gt;0,(S7-O7)/O7,"-")</f>
        <v>0.1</v>
      </c>
      <c r="P29" s="30">
        <f t="shared" ref="P29:P45" si="41">+IF(P7&gt;0,(T7-P7)/P7,"-")</f>
        <v>0.17647058823529413</v>
      </c>
      <c r="Q29" s="30">
        <f t="shared" ref="Q29:Q45" si="42">+IF(Q7&gt;0,(U7-Q7)/Q7,"-")</f>
        <v>10.5</v>
      </c>
      <c r="R29" s="30">
        <f t="shared" ref="R29:R45" si="43">+IF(R7&gt;0,(V7-R7)/R7,"-")</f>
        <v>1</v>
      </c>
      <c r="S29" s="30">
        <f t="shared" ref="S29:S45" si="44">+IF(S7&gt;0,(W7-S7)/S7,"-")</f>
        <v>0.45454545454545453</v>
      </c>
      <c r="T29" s="30">
        <f t="shared" ref="T29:T45" si="45">+IF(T7&gt;0,(X7-T7)/T7,"-")</f>
        <v>0.8</v>
      </c>
      <c r="U29" s="30">
        <f t="shared" ref="U29:U45" si="46">+IF(U7&gt;0,(Y7-U7)/U7,"-")</f>
        <v>0.21739130434782608</v>
      </c>
      <c r="V29" s="30">
        <f t="shared" ref="V29:V45" si="47">+IF(V7&gt;0,(Z7-V7)/V7,"-")</f>
        <v>0.71052631578947367</v>
      </c>
      <c r="W29" s="30">
        <f t="shared" ref="W29:W45" si="48">+IF(W7&gt;0,(AA7-W7)/W7,"-")</f>
        <v>0.21875</v>
      </c>
      <c r="X29" s="30">
        <f t="shared" ref="X29:X45" si="49">+IF(X7&gt;0,(AB7-X7)/X7,"-")</f>
        <v>0.88888888888888884</v>
      </c>
      <c r="Y29" s="30">
        <f t="shared" ref="Y29:Y45" si="50">+IF(Y7&gt;0,(AC7-Y7)/Y7,"-")</f>
        <v>0.39285714285714285</v>
      </c>
      <c r="Z29" s="30">
        <f t="shared" ref="Z29:Z45" si="51">+IF(Z7&gt;0,(AD7-Z7)/Z7,"-")</f>
        <v>-0.49230769230769234</v>
      </c>
      <c r="AA29" s="30">
        <f t="shared" ref="AA29:AA45" si="52">+IF(AA7&gt;0,(AE7-AA7)/AA7,"-")</f>
        <v>0.28205128205128205</v>
      </c>
      <c r="AB29" s="30">
        <f t="shared" ref="AB29:AB45" si="53">+IF(AB7&gt;0,(AF7-AB7)/AB7,"-")</f>
        <v>-0.35294117647058826</v>
      </c>
      <c r="AC29" s="30">
        <f t="shared" ref="AC29:AC45" si="54">+IF(AC7&gt;0,(AG7-AC7)/AC7,"-")</f>
        <v>-0.61538461538461542</v>
      </c>
      <c r="AD29" s="30">
        <f t="shared" ref="AD29:AD45" si="55">+IF(AD7&gt;0,(AH7-AD7)/AD7,"-")</f>
        <v>-0.87878787878787878</v>
      </c>
      <c r="AE29" s="30">
        <f t="shared" ref="AE29:AE45" si="56">+IF(AE7&gt;0,(AI7-AE7)/AE7,"-")</f>
        <v>-0.54</v>
      </c>
      <c r="AF29" s="30">
        <f t="shared" ref="AF29:AF45" si="57">+IF(AF7&gt;0,(AJ7-AF7)/AF7,"-")</f>
        <v>-0.45454545454545453</v>
      </c>
      <c r="AG29" s="30">
        <f t="shared" ref="AG29:AG45" si="58">+IF(AG7&gt;0,(AK7-AG7)/AG7,"-")</f>
        <v>0.73333333333333328</v>
      </c>
      <c r="AH29" s="30">
        <f t="shared" ref="AH29:AH45" si="59">+IF(AH7&gt;0,(AL7-AH7)/AH7,"-")</f>
        <v>5</v>
      </c>
      <c r="AI29" s="30">
        <f t="shared" ref="AI29:AI45" si="60">+IF(AI7&gt;0,(AM7-AI7)/AI7,"-")</f>
        <v>8.6956521739130432E-2</v>
      </c>
      <c r="AJ29" s="30">
        <f t="shared" ref="AJ29:AJ45" si="61">+IF(AJ7&gt;0,(AN7-AJ7)/AJ7,"-")</f>
        <v>-8.3333333333333329E-2</v>
      </c>
      <c r="AK29" s="30">
        <f t="shared" ref="AK29:AK45" si="62">+IF(AK7&gt;0,(AO7-AK7)/AK7,"-")</f>
        <v>-0.42307692307692307</v>
      </c>
      <c r="AL29" s="30">
        <f t="shared" ref="AL29:AL45" si="63">+IF(AL7&gt;0,(AP7-AL7)/AL7,"-")</f>
        <v>-0.33333333333333331</v>
      </c>
      <c r="AM29" s="30">
        <f t="shared" ref="AM29:AM45" si="64">+IF(AM7&gt;0,(AQ7-AM7)/AM7,"-")</f>
        <v>-0.52</v>
      </c>
      <c r="AN29" s="30">
        <f t="shared" ref="AN29:AN45" si="65">+IF(AN7&gt;0,(AR7-AN7)/AN7,"-")</f>
        <v>-0.22727272727272727</v>
      </c>
      <c r="AO29" s="30">
        <f t="shared" ref="AO29:AO45" si="66">+IF(AO7&gt;0,(AS7-AO7)/AO7,"-")</f>
        <v>-0.8</v>
      </c>
      <c r="AP29" s="30">
        <f t="shared" ref="AP29:AP45" si="67">+IF(AP7&gt;0,(AT7-AP7)/AP7,"-")</f>
        <v>0.5</v>
      </c>
      <c r="AQ29" s="30">
        <f t="shared" ref="AQ29:AQ45" si="68">+IF(AQ7&gt;0,(AU7-AQ7)/AQ7,"-")</f>
        <v>8.3333333333333329E-2</v>
      </c>
      <c r="AR29" s="30">
        <f t="shared" ref="AR29:AR45" si="69">+IF(AR7&gt;0,(AV7-AR7)/AR7,"-")</f>
        <v>-0.23529411764705882</v>
      </c>
      <c r="AS29" s="30">
        <f t="shared" ref="AS29:AS45" si="70">+IF(AS7&gt;0,(AW7-AS7)/AS7,"-")</f>
        <v>0.33333333333333331</v>
      </c>
      <c r="AT29" s="30">
        <f t="shared" ref="AT29:AT45" si="71">+IF(AT7&gt;0,(AX7-AT7)/AT7,"-")</f>
        <v>-0.625</v>
      </c>
      <c r="AU29" s="30">
        <f t="shared" ref="AU29:AU45" si="72">+IF(AU7&gt;0,(AY7-AU7)/AU7,"-")</f>
        <v>-0.38461538461538464</v>
      </c>
      <c r="AV29" s="30">
        <f t="shared" ref="AV29:AV45" si="73">+IF(AV7&gt;0,(AZ7-AV7)/AV7,"-")</f>
        <v>0.76923076923076927</v>
      </c>
      <c r="AW29" s="30">
        <f t="shared" ref="AW29:AW45" si="74">+IF(AW7&gt;0,(BA7-AW7)/AW7,"-")</f>
        <v>3</v>
      </c>
      <c r="AX29" s="30">
        <f t="shared" ref="AX29:AX45" si="75">+IF(AX7&gt;0,(BB7-AX7)/AX7,"-")</f>
        <v>1.5555555555555556</v>
      </c>
      <c r="AY29" s="30">
        <f t="shared" ref="AY29:AY45" si="76">+IF(AY7&gt;0,(BC7-AY7)/AY7,"-")</f>
        <v>1.875</v>
      </c>
      <c r="AZ29" s="30">
        <f t="shared" ref="AZ29:AZ45" si="77">+IF(AZ7&gt;0,(BD7-AZ7)/AZ7,"-")</f>
        <v>-0.56521739130434778</v>
      </c>
      <c r="BA29" s="30">
        <f t="shared" ref="BA29:BA45" si="78">+IF(BA7&gt;0,(BE7-BA7)/BA7,"-")</f>
        <v>1.125</v>
      </c>
      <c r="BB29" s="30">
        <f t="shared" ref="BB29:BB45" si="79">+IF(BB7&gt;0,(BF7-BB7)/BB7,"-")</f>
        <v>0.47826086956521741</v>
      </c>
      <c r="BC29" s="30">
        <f t="shared" ref="BC29:BC45" si="80">+IF(BC7&gt;0,(BG7-BC7)/BC7,"-")</f>
        <v>4.3478260869565216E-2</v>
      </c>
      <c r="BD29" s="30">
        <f t="shared" ref="BD29:BD45" si="81">+IF(BD7&gt;0,(BH7-BD7)/BD7,"-")</f>
        <v>1.1000000000000001</v>
      </c>
      <c r="BE29" s="30">
        <f t="shared" ref="BE29:BQ45" si="82">+IF(BE7&gt;0,(BI7-BE7)/BE7,"-")</f>
        <v>-0.5</v>
      </c>
      <c r="BF29" s="30">
        <f t="shared" si="25"/>
        <v>-0.52941176470588236</v>
      </c>
      <c r="BG29" s="30">
        <f t="shared" si="25"/>
        <v>-8.3333333333333329E-2</v>
      </c>
      <c r="BH29" s="30">
        <f t="shared" si="25"/>
        <v>-9.5238095238095233E-2</v>
      </c>
      <c r="BI29" s="30">
        <f t="shared" si="25"/>
        <v>1.1764705882352942</v>
      </c>
      <c r="BJ29" s="30">
        <f t="shared" si="25"/>
        <v>0.5625</v>
      </c>
      <c r="BK29" s="30">
        <f t="shared" si="25"/>
        <v>0</v>
      </c>
      <c r="BL29" s="30">
        <f t="shared" si="25"/>
        <v>1.0526315789473684</v>
      </c>
      <c r="BM29" s="30">
        <f t="shared" si="25"/>
        <v>-0.35135135135135137</v>
      </c>
      <c r="BN29" s="30">
        <f t="shared" si="25"/>
        <v>-0.56000000000000005</v>
      </c>
      <c r="BO29" s="30">
        <f t="shared" si="25"/>
        <v>-9.0909090909090912E-2</v>
      </c>
      <c r="BP29" s="30">
        <f t="shared" si="25"/>
        <v>-0.66666666666666663</v>
      </c>
      <c r="BQ29" s="30">
        <f t="shared" si="25"/>
        <v>0.33333333333333331</v>
      </c>
      <c r="BR29" s="30">
        <f t="shared" si="25"/>
        <v>1.5454545454545454</v>
      </c>
      <c r="BS29" s="30">
        <f t="shared" si="26"/>
        <v>-0.52173913043478259</v>
      </c>
      <c r="BT29" s="30">
        <f t="shared" ref="BT29:BU44" si="83">+(BY7-BX7)/BX7</f>
        <v>2.3529411764705883</v>
      </c>
      <c r="BU29" s="30">
        <f>+(BZ7-BY7)/BY7</f>
        <v>1.7543859649122806E-2</v>
      </c>
      <c r="BV29" s="30">
        <f t="shared" ref="BV29:BV45" si="84">+(CA7-BZ7)/BZ7</f>
        <v>0.77586206896551724</v>
      </c>
      <c r="BW29" s="30">
        <f t="shared" ref="BW29:BW45" si="85">+(CB7-CA7)/CA7</f>
        <v>0.56310679611650483</v>
      </c>
      <c r="BX29" s="30">
        <f t="shared" ref="BX29:BX45" si="86">+(CC7-CB7)/CB7</f>
        <v>0.11180124223602485</v>
      </c>
      <c r="BY29" s="30">
        <f t="shared" ref="BY29:BY45" si="87">+(CD7-CC7)/CC7</f>
        <v>-0.36871508379888268</v>
      </c>
      <c r="BZ29" s="30">
        <f t="shared" ref="BZ29:BZ43" si="88">+(CE7-CD7)/CD7</f>
        <v>-0.1415929203539823</v>
      </c>
      <c r="CA29" s="30">
        <f t="shared" ref="CA29:CI45" si="89">+(CF7-CE7)/CE7</f>
        <v>-0.19587628865979381</v>
      </c>
      <c r="CB29" s="30">
        <f t="shared" ref="CB29:CB43" si="90">+(CG7-CF7)/CF7</f>
        <v>-0.28205128205128205</v>
      </c>
      <c r="CC29" s="30">
        <f t="shared" si="27"/>
        <v>-0.30357142857142855</v>
      </c>
      <c r="CD29" s="30">
        <f t="shared" si="27"/>
        <v>0.79487179487179482</v>
      </c>
      <c r="CE29" s="30">
        <f t="shared" si="27"/>
        <v>0.44285714285714284</v>
      </c>
      <c r="CF29" s="30">
        <f t="shared" si="27"/>
        <v>-0.22772277227722773</v>
      </c>
      <c r="CG29" s="30">
        <f t="shared" si="27"/>
        <v>0.32051282051282054</v>
      </c>
      <c r="CH29" s="30">
        <f t="shared" si="27"/>
        <v>-6.7961165048543687E-2</v>
      </c>
      <c r="CI29" s="30">
        <f t="shared" si="27"/>
        <v>-3.125E-2</v>
      </c>
    </row>
    <row r="30" spans="2:92" ht="17.100000000000001" customHeight="1" thickBot="1" x14ac:dyDescent="0.25">
      <c r="B30" s="28" t="s">
        <v>107</v>
      </c>
      <c r="C30" s="30" t="str">
        <f t="shared" si="28"/>
        <v>-</v>
      </c>
      <c r="D30" s="30" t="str">
        <f t="shared" si="29"/>
        <v>-</v>
      </c>
      <c r="E30" s="30">
        <f t="shared" si="30"/>
        <v>-1</v>
      </c>
      <c r="F30" s="30" t="str">
        <f t="shared" si="31"/>
        <v>-</v>
      </c>
      <c r="G30" s="30" t="str">
        <f t="shared" si="32"/>
        <v>-</v>
      </c>
      <c r="H30" s="30" t="str">
        <f t="shared" si="33"/>
        <v>-</v>
      </c>
      <c r="I30" s="30" t="str">
        <f t="shared" si="34"/>
        <v>-</v>
      </c>
      <c r="J30" s="30">
        <f t="shared" si="35"/>
        <v>1.3333333333333333</v>
      </c>
      <c r="K30" s="30">
        <f t="shared" si="36"/>
        <v>9</v>
      </c>
      <c r="L30" s="30">
        <f t="shared" si="37"/>
        <v>0.25</v>
      </c>
      <c r="M30" s="30">
        <f t="shared" si="38"/>
        <v>-0.25</v>
      </c>
      <c r="N30" s="30">
        <f t="shared" si="39"/>
        <v>-0.14285714285714285</v>
      </c>
      <c r="O30" s="30">
        <f t="shared" si="40"/>
        <v>-0.2</v>
      </c>
      <c r="P30" s="30">
        <f t="shared" si="41"/>
        <v>1</v>
      </c>
      <c r="Q30" s="30">
        <f t="shared" si="42"/>
        <v>1.3333333333333333</v>
      </c>
      <c r="R30" s="30">
        <f t="shared" si="43"/>
        <v>2.1666666666666665</v>
      </c>
      <c r="S30" s="30">
        <f t="shared" si="44"/>
        <v>0.5</v>
      </c>
      <c r="T30" s="30">
        <f t="shared" si="45"/>
        <v>0.8</v>
      </c>
      <c r="U30" s="30">
        <f t="shared" si="46"/>
        <v>0.14285714285714285</v>
      </c>
      <c r="V30" s="30">
        <f t="shared" si="47"/>
        <v>0.21052631578947367</v>
      </c>
      <c r="W30" s="30">
        <f t="shared" si="48"/>
        <v>0.83333333333333337</v>
      </c>
      <c r="X30" s="30">
        <f t="shared" si="49"/>
        <v>0.33333333333333331</v>
      </c>
      <c r="Y30" s="30">
        <f t="shared" si="50"/>
        <v>0.375</v>
      </c>
      <c r="Z30" s="30">
        <f t="shared" si="51"/>
        <v>0.43478260869565216</v>
      </c>
      <c r="AA30" s="30">
        <f t="shared" si="52"/>
        <v>0.77272727272727271</v>
      </c>
      <c r="AB30" s="30">
        <f t="shared" si="53"/>
        <v>-0.41666666666666669</v>
      </c>
      <c r="AC30" s="30">
        <f t="shared" si="54"/>
        <v>0.18181818181818182</v>
      </c>
      <c r="AD30" s="30">
        <f t="shared" si="55"/>
        <v>-0.18181818181818182</v>
      </c>
      <c r="AE30" s="30">
        <f t="shared" si="56"/>
        <v>-0.46153846153846156</v>
      </c>
      <c r="AF30" s="30">
        <f t="shared" si="57"/>
        <v>0.21428571428571427</v>
      </c>
      <c r="AG30" s="30">
        <f t="shared" si="58"/>
        <v>-0.15384615384615385</v>
      </c>
      <c r="AH30" s="30">
        <f t="shared" si="59"/>
        <v>-0.44444444444444442</v>
      </c>
      <c r="AI30" s="30">
        <f t="shared" si="60"/>
        <v>0.33333333333333331</v>
      </c>
      <c r="AJ30" s="30">
        <f t="shared" si="61"/>
        <v>0.11764705882352941</v>
      </c>
      <c r="AK30" s="30">
        <f t="shared" si="62"/>
        <v>0.18181818181818182</v>
      </c>
      <c r="AL30" s="30">
        <f t="shared" si="63"/>
        <v>-0.13333333333333333</v>
      </c>
      <c r="AM30" s="30">
        <f t="shared" si="64"/>
        <v>-0.42857142857142855</v>
      </c>
      <c r="AN30" s="30">
        <f t="shared" si="65"/>
        <v>-0.21052631578947367</v>
      </c>
      <c r="AO30" s="30">
        <f t="shared" si="66"/>
        <v>-0.53846153846153844</v>
      </c>
      <c r="AP30" s="30">
        <f t="shared" si="67"/>
        <v>0.84615384615384615</v>
      </c>
      <c r="AQ30" s="30">
        <f t="shared" si="68"/>
        <v>6.25E-2</v>
      </c>
      <c r="AR30" s="30">
        <f t="shared" si="69"/>
        <v>1.4</v>
      </c>
      <c r="AS30" s="30">
        <f t="shared" si="70"/>
        <v>1.8333333333333333</v>
      </c>
      <c r="AT30" s="30">
        <f t="shared" si="71"/>
        <v>-8.3333333333333329E-2</v>
      </c>
      <c r="AU30" s="30">
        <f t="shared" si="72"/>
        <v>0.23529411764705882</v>
      </c>
      <c r="AV30" s="30">
        <f t="shared" si="73"/>
        <v>-0.69444444444444442</v>
      </c>
      <c r="AW30" s="30">
        <f t="shared" si="74"/>
        <v>-0.47058823529411764</v>
      </c>
      <c r="AX30" s="30">
        <f t="shared" si="75"/>
        <v>-0.31818181818181818</v>
      </c>
      <c r="AY30" s="30">
        <f t="shared" si="76"/>
        <v>-0.33333333333333331</v>
      </c>
      <c r="AZ30" s="30">
        <f t="shared" si="77"/>
        <v>-0.63636363636363635</v>
      </c>
      <c r="BA30" s="30">
        <f t="shared" si="78"/>
        <v>-0.33333333333333331</v>
      </c>
      <c r="BB30" s="30">
        <f t="shared" si="79"/>
        <v>0.13333333333333333</v>
      </c>
      <c r="BC30" s="30">
        <f t="shared" si="80"/>
        <v>-0.14285714285714285</v>
      </c>
      <c r="BD30" s="30">
        <f t="shared" si="81"/>
        <v>2.75</v>
      </c>
      <c r="BE30" s="30">
        <f t="shared" si="82"/>
        <v>0</v>
      </c>
      <c r="BF30" s="30">
        <f t="shared" si="25"/>
        <v>-0.76470588235294112</v>
      </c>
      <c r="BG30" s="30">
        <f t="shared" si="25"/>
        <v>-0.25</v>
      </c>
      <c r="BH30" s="30">
        <f t="shared" si="25"/>
        <v>0.33333333333333331</v>
      </c>
      <c r="BI30" s="30">
        <f t="shared" si="25"/>
        <v>0</v>
      </c>
      <c r="BJ30" s="30">
        <f t="shared" si="25"/>
        <v>1.25</v>
      </c>
      <c r="BK30" s="30">
        <f t="shared" si="25"/>
        <v>0.88888888888888884</v>
      </c>
      <c r="BL30" s="30">
        <f t="shared" si="25"/>
        <v>-0.85</v>
      </c>
      <c r="BM30" s="30">
        <f t="shared" si="25"/>
        <v>-0.33333333333333331</v>
      </c>
      <c r="BN30" s="30">
        <f t="shared" si="25"/>
        <v>0.22222222222222221</v>
      </c>
      <c r="BO30" s="30">
        <f t="shared" si="25"/>
        <v>-0.47058823529411764</v>
      </c>
      <c r="BP30" s="30">
        <f t="shared" si="25"/>
        <v>2.3333333333333335</v>
      </c>
      <c r="BQ30" s="30">
        <f t="shared" si="25"/>
        <v>-0.5</v>
      </c>
      <c r="BR30" s="30">
        <f t="shared" si="25"/>
        <v>-9.0909090909090912E-2</v>
      </c>
      <c r="BS30" s="30">
        <f t="shared" si="26"/>
        <v>-0.42857142857142855</v>
      </c>
      <c r="BT30" s="30">
        <f t="shared" si="83"/>
        <v>4.333333333333333</v>
      </c>
      <c r="BU30" s="30">
        <f t="shared" si="83"/>
        <v>0.5</v>
      </c>
      <c r="BV30" s="30">
        <f t="shared" si="84"/>
        <v>0.83333333333333337</v>
      </c>
      <c r="BW30" s="30">
        <f t="shared" si="85"/>
        <v>0.38636363636363635</v>
      </c>
      <c r="BX30" s="30">
        <f t="shared" si="86"/>
        <v>0.47540983606557374</v>
      </c>
      <c r="BY30" s="30">
        <f t="shared" si="87"/>
        <v>3.3333333333333333E-2</v>
      </c>
      <c r="BZ30" s="30">
        <f t="shared" si="88"/>
        <v>-0.31182795698924731</v>
      </c>
      <c r="CA30" s="30">
        <f t="shared" si="89"/>
        <v>0.140625</v>
      </c>
      <c r="CB30" s="30">
        <f t="shared" si="90"/>
        <v>-0.16438356164383561</v>
      </c>
      <c r="CC30" s="30">
        <f t="shared" si="27"/>
        <v>0.50819672131147542</v>
      </c>
      <c r="CD30" s="30">
        <f t="shared" si="27"/>
        <v>-0.39130434782608697</v>
      </c>
      <c r="CE30" s="30">
        <f t="shared" si="27"/>
        <v>-0.26785714285714285</v>
      </c>
      <c r="CF30" s="30">
        <f t="shared" si="27"/>
        <v>-9.7560975609756101E-2</v>
      </c>
      <c r="CG30" s="30">
        <f t="shared" si="27"/>
        <v>0.1891891891891892</v>
      </c>
      <c r="CH30" s="30">
        <f t="shared" si="27"/>
        <v>-0.20454545454545456</v>
      </c>
      <c r="CI30" s="30">
        <f t="shared" si="27"/>
        <v>-0.11428571428571428</v>
      </c>
    </row>
    <row r="31" spans="2:92" ht="17.100000000000001" customHeight="1" thickBot="1" x14ac:dyDescent="0.25">
      <c r="B31" s="28" t="s">
        <v>108</v>
      </c>
      <c r="C31" s="30" t="str">
        <f t="shared" si="28"/>
        <v>-</v>
      </c>
      <c r="D31" s="30">
        <f t="shared" si="29"/>
        <v>0</v>
      </c>
      <c r="E31" s="30">
        <f t="shared" si="30"/>
        <v>0.5</v>
      </c>
      <c r="F31" s="30">
        <f t="shared" si="31"/>
        <v>2</v>
      </c>
      <c r="G31" s="30">
        <f t="shared" si="32"/>
        <v>0.75</v>
      </c>
      <c r="H31" s="30">
        <f t="shared" si="33"/>
        <v>0.44444444444444442</v>
      </c>
      <c r="I31" s="30">
        <f t="shared" si="34"/>
        <v>2.6666666666666665</v>
      </c>
      <c r="J31" s="30">
        <f t="shared" si="35"/>
        <v>2</v>
      </c>
      <c r="K31" s="30">
        <f t="shared" si="36"/>
        <v>2.2857142857142856</v>
      </c>
      <c r="L31" s="30">
        <f t="shared" si="37"/>
        <v>0.76923076923076927</v>
      </c>
      <c r="M31" s="30">
        <f t="shared" si="38"/>
        <v>4.5454545454545456E-2</v>
      </c>
      <c r="N31" s="30">
        <f t="shared" si="39"/>
        <v>0.44444444444444442</v>
      </c>
      <c r="O31" s="30">
        <f t="shared" si="40"/>
        <v>-0.21739130434782608</v>
      </c>
      <c r="P31" s="30">
        <f t="shared" si="41"/>
        <v>0.39130434782608697</v>
      </c>
      <c r="Q31" s="30">
        <f t="shared" si="42"/>
        <v>-0.21739130434782608</v>
      </c>
      <c r="R31" s="30">
        <f t="shared" si="43"/>
        <v>0.5</v>
      </c>
      <c r="S31" s="30">
        <f t="shared" si="44"/>
        <v>2.3333333333333335</v>
      </c>
      <c r="T31" s="30">
        <f t="shared" si="45"/>
        <v>0.625</v>
      </c>
      <c r="U31" s="30">
        <f t="shared" si="46"/>
        <v>1.4444444444444444</v>
      </c>
      <c r="V31" s="30">
        <f t="shared" si="47"/>
        <v>0.4358974358974359</v>
      </c>
      <c r="W31" s="30">
        <f t="shared" si="48"/>
        <v>-8.3333333333333329E-2</v>
      </c>
      <c r="X31" s="30">
        <f t="shared" si="49"/>
        <v>0.17307692307692307</v>
      </c>
      <c r="Y31" s="30">
        <f t="shared" si="50"/>
        <v>-0.18181818181818182</v>
      </c>
      <c r="Z31" s="30">
        <f t="shared" si="51"/>
        <v>0.17857142857142858</v>
      </c>
      <c r="AA31" s="30">
        <f t="shared" si="52"/>
        <v>-0.10909090909090909</v>
      </c>
      <c r="AB31" s="30">
        <f t="shared" si="53"/>
        <v>-0.47540983606557374</v>
      </c>
      <c r="AC31" s="30">
        <f t="shared" si="54"/>
        <v>-8.3333333333333329E-2</v>
      </c>
      <c r="AD31" s="30">
        <f t="shared" si="55"/>
        <v>-0.36363636363636365</v>
      </c>
      <c r="AE31" s="30">
        <f t="shared" si="56"/>
        <v>-0.44897959183673469</v>
      </c>
      <c r="AF31" s="30">
        <f t="shared" si="57"/>
        <v>0</v>
      </c>
      <c r="AG31" s="30">
        <f t="shared" si="58"/>
        <v>-0.51515151515151514</v>
      </c>
      <c r="AH31" s="30">
        <f t="shared" si="59"/>
        <v>-0.26190476190476192</v>
      </c>
      <c r="AI31" s="30">
        <f t="shared" si="60"/>
        <v>0.22222222222222221</v>
      </c>
      <c r="AJ31" s="30">
        <f t="shared" si="61"/>
        <v>-0.53125</v>
      </c>
      <c r="AK31" s="30">
        <f t="shared" si="62"/>
        <v>0</v>
      </c>
      <c r="AL31" s="30">
        <f t="shared" si="63"/>
        <v>-0.29032258064516131</v>
      </c>
      <c r="AM31" s="30">
        <f t="shared" si="64"/>
        <v>-0.54545454545454541</v>
      </c>
      <c r="AN31" s="30">
        <f t="shared" si="65"/>
        <v>0.6</v>
      </c>
      <c r="AO31" s="30">
        <f t="shared" si="66"/>
        <v>0.4375</v>
      </c>
      <c r="AP31" s="30">
        <f t="shared" si="67"/>
        <v>4.5454545454545456E-2</v>
      </c>
      <c r="AQ31" s="30">
        <f t="shared" si="68"/>
        <v>0.4</v>
      </c>
      <c r="AR31" s="30">
        <f t="shared" si="69"/>
        <v>0.25</v>
      </c>
      <c r="AS31" s="30">
        <f t="shared" si="70"/>
        <v>-0.17391304347826086</v>
      </c>
      <c r="AT31" s="30">
        <f t="shared" si="71"/>
        <v>-0.34782608695652173</v>
      </c>
      <c r="AU31" s="30">
        <f t="shared" si="72"/>
        <v>-0.23809523809523808</v>
      </c>
      <c r="AV31" s="30">
        <f t="shared" si="73"/>
        <v>-0.33333333333333331</v>
      </c>
      <c r="AW31" s="30">
        <f t="shared" si="74"/>
        <v>-0.10526315789473684</v>
      </c>
      <c r="AX31" s="30">
        <f t="shared" si="75"/>
        <v>6.6666666666666666E-2</v>
      </c>
      <c r="AY31" s="30">
        <f t="shared" si="76"/>
        <v>0.8125</v>
      </c>
      <c r="AZ31" s="30">
        <f t="shared" si="77"/>
        <v>-0.35</v>
      </c>
      <c r="BA31" s="30">
        <f t="shared" si="78"/>
        <v>0.58823529411764708</v>
      </c>
      <c r="BB31" s="30">
        <f t="shared" si="79"/>
        <v>1.5</v>
      </c>
      <c r="BC31" s="30">
        <f t="shared" si="80"/>
        <v>0.13793103448275862</v>
      </c>
      <c r="BD31" s="30">
        <f t="shared" si="81"/>
        <v>0.84615384615384615</v>
      </c>
      <c r="BE31" s="30">
        <f t="shared" si="82"/>
        <v>-0.59259259259259256</v>
      </c>
      <c r="BF31" s="30">
        <f t="shared" si="25"/>
        <v>-0.7</v>
      </c>
      <c r="BG31" s="30">
        <f t="shared" si="25"/>
        <v>-6.0606060606060608E-2</v>
      </c>
      <c r="BH31" s="30">
        <f t="shared" si="25"/>
        <v>8.3333333333333329E-2</v>
      </c>
      <c r="BI31" s="30">
        <f t="shared" si="25"/>
        <v>2.9090909090909092</v>
      </c>
      <c r="BJ31" s="30">
        <f t="shared" si="25"/>
        <v>1.1666666666666667</v>
      </c>
      <c r="BK31" s="30">
        <f t="shared" si="25"/>
        <v>-0.38709677419354838</v>
      </c>
      <c r="BL31" s="30">
        <f t="shared" si="25"/>
        <v>-0.30769230769230771</v>
      </c>
      <c r="BM31" s="30">
        <f t="shared" si="25"/>
        <v>-0.32558139534883723</v>
      </c>
      <c r="BN31" s="30">
        <f t="shared" si="25"/>
        <v>0.38461538461538464</v>
      </c>
      <c r="BO31" s="30">
        <f t="shared" si="25"/>
        <v>0.21052631578947367</v>
      </c>
      <c r="BP31" s="30">
        <f t="shared" si="25"/>
        <v>0.16666666666666666</v>
      </c>
      <c r="BQ31" s="30">
        <f t="shared" si="25"/>
        <v>-0.55172413793103448</v>
      </c>
      <c r="BR31" s="30">
        <f t="shared" si="25"/>
        <v>-0.66666666666666663</v>
      </c>
      <c r="BS31" s="30">
        <f t="shared" si="26"/>
        <v>-0.16666666666666666</v>
      </c>
      <c r="BT31" s="30">
        <f t="shared" si="83"/>
        <v>1.4</v>
      </c>
      <c r="BU31" s="30">
        <f t="shared" si="83"/>
        <v>0.58333333333333337</v>
      </c>
      <c r="BV31" s="30">
        <f t="shared" si="84"/>
        <v>0.12631578947368421</v>
      </c>
      <c r="BW31" s="30">
        <f t="shared" si="85"/>
        <v>0.98130841121495327</v>
      </c>
      <c r="BX31" s="30">
        <f t="shared" si="86"/>
        <v>2.8301886792452831E-2</v>
      </c>
      <c r="BY31" s="30">
        <f t="shared" si="87"/>
        <v>-0.28440366972477066</v>
      </c>
      <c r="BZ31" s="30">
        <f t="shared" si="88"/>
        <v>-0.32051282051282054</v>
      </c>
      <c r="CA31" s="30">
        <f>+(CF9-CE9)/CE9</f>
        <v>-0.18867924528301888</v>
      </c>
      <c r="CB31" s="30">
        <f t="shared" si="90"/>
        <v>-1.1627906976744186E-2</v>
      </c>
      <c r="CC31" s="30">
        <f t="shared" si="27"/>
        <v>0</v>
      </c>
      <c r="CD31" s="30">
        <f t="shared" si="27"/>
        <v>-0.18823529411764706</v>
      </c>
      <c r="CE31" s="30">
        <f t="shared" si="27"/>
        <v>0.57971014492753625</v>
      </c>
      <c r="CF31" s="30">
        <f t="shared" si="27"/>
        <v>-0.26605504587155965</v>
      </c>
      <c r="CG31" s="30">
        <f t="shared" si="27"/>
        <v>0.57499999999999996</v>
      </c>
      <c r="CH31" s="30">
        <f t="shared" si="27"/>
        <v>-0.19047619047619047</v>
      </c>
      <c r="CI31" s="30">
        <f t="shared" si="27"/>
        <v>-0.3235294117647059</v>
      </c>
    </row>
    <row r="32" spans="2:92" ht="17.100000000000001" customHeight="1" thickBot="1" x14ac:dyDescent="0.25">
      <c r="B32" s="28" t="s">
        <v>109</v>
      </c>
      <c r="C32" s="30" t="str">
        <f t="shared" si="28"/>
        <v>-</v>
      </c>
      <c r="D32" s="30">
        <f t="shared" si="29"/>
        <v>1.6666666666666667</v>
      </c>
      <c r="E32" s="30">
        <f t="shared" si="30"/>
        <v>-1</v>
      </c>
      <c r="F32" s="30">
        <f t="shared" si="31"/>
        <v>-1</v>
      </c>
      <c r="G32" s="30">
        <f t="shared" si="32"/>
        <v>1.5</v>
      </c>
      <c r="H32" s="30">
        <f t="shared" si="33"/>
        <v>0</v>
      </c>
      <c r="I32" s="30" t="str">
        <f t="shared" si="34"/>
        <v>-</v>
      </c>
      <c r="J32" s="30" t="str">
        <f t="shared" si="35"/>
        <v>-</v>
      </c>
      <c r="K32" s="30">
        <f t="shared" si="36"/>
        <v>-1</v>
      </c>
      <c r="L32" s="30">
        <f t="shared" si="37"/>
        <v>-0.625</v>
      </c>
      <c r="M32" s="30" t="str">
        <f t="shared" si="38"/>
        <v>-</v>
      </c>
      <c r="N32" s="30" t="str">
        <f t="shared" si="39"/>
        <v>-</v>
      </c>
      <c r="O32" s="30" t="str">
        <f t="shared" si="40"/>
        <v>-</v>
      </c>
      <c r="P32" s="30">
        <f t="shared" si="41"/>
        <v>0.33333333333333331</v>
      </c>
      <c r="Q32" s="30">
        <f t="shared" si="42"/>
        <v>1</v>
      </c>
      <c r="R32" s="30" t="str">
        <f t="shared" si="43"/>
        <v>-</v>
      </c>
      <c r="S32" s="30">
        <f t="shared" si="44"/>
        <v>3.5</v>
      </c>
      <c r="T32" s="30">
        <f t="shared" si="45"/>
        <v>3.25</v>
      </c>
      <c r="U32" s="30">
        <f t="shared" si="46"/>
        <v>1.8333333333333333</v>
      </c>
      <c r="V32" s="30">
        <f t="shared" si="47"/>
        <v>-0.6</v>
      </c>
      <c r="W32" s="30">
        <f t="shared" si="48"/>
        <v>0.66666666666666663</v>
      </c>
      <c r="X32" s="30">
        <f t="shared" si="49"/>
        <v>0.52941176470588236</v>
      </c>
      <c r="Y32" s="30">
        <f t="shared" si="50"/>
        <v>5.8823529411764705E-2</v>
      </c>
      <c r="Z32" s="30">
        <f t="shared" si="51"/>
        <v>4.5</v>
      </c>
      <c r="AA32" s="30">
        <f t="shared" si="52"/>
        <v>-0.3</v>
      </c>
      <c r="AB32" s="30">
        <f t="shared" si="53"/>
        <v>1.1538461538461537</v>
      </c>
      <c r="AC32" s="30">
        <f t="shared" si="54"/>
        <v>5.5555555555555552E-2</v>
      </c>
      <c r="AD32" s="30">
        <f t="shared" si="55"/>
        <v>-4.5454545454545456E-2</v>
      </c>
      <c r="AE32" s="30">
        <f t="shared" si="56"/>
        <v>1.1904761904761905</v>
      </c>
      <c r="AF32" s="30">
        <f t="shared" si="57"/>
        <v>-0.2857142857142857</v>
      </c>
      <c r="AG32" s="30">
        <f t="shared" si="58"/>
        <v>0.10526315789473684</v>
      </c>
      <c r="AH32" s="30">
        <f t="shared" si="59"/>
        <v>0.80952380952380953</v>
      </c>
      <c r="AI32" s="30">
        <f t="shared" si="60"/>
        <v>-0.17391304347826086</v>
      </c>
      <c r="AJ32" s="30">
        <f t="shared" si="61"/>
        <v>-0.25</v>
      </c>
      <c r="AK32" s="30">
        <f t="shared" si="62"/>
        <v>4.7619047619047616E-2</v>
      </c>
      <c r="AL32" s="30">
        <f t="shared" si="63"/>
        <v>-0.44736842105263158</v>
      </c>
      <c r="AM32" s="30">
        <f t="shared" si="64"/>
        <v>-0.47368421052631576</v>
      </c>
      <c r="AN32" s="30">
        <f t="shared" si="65"/>
        <v>-0.46666666666666667</v>
      </c>
      <c r="AO32" s="30">
        <f t="shared" si="66"/>
        <v>4.5454545454545456E-2</v>
      </c>
      <c r="AP32" s="30">
        <f t="shared" si="67"/>
        <v>-9.5238095238095233E-2</v>
      </c>
      <c r="AQ32" s="30">
        <f t="shared" si="68"/>
        <v>-0.2</v>
      </c>
      <c r="AR32" s="30">
        <f t="shared" si="69"/>
        <v>0.1875</v>
      </c>
      <c r="AS32" s="30">
        <f t="shared" si="70"/>
        <v>-0.2608695652173913</v>
      </c>
      <c r="AT32" s="30">
        <f t="shared" si="71"/>
        <v>0.47368421052631576</v>
      </c>
      <c r="AU32" s="30">
        <f t="shared" si="72"/>
        <v>0.125</v>
      </c>
      <c r="AV32" s="30">
        <f t="shared" si="73"/>
        <v>0.26315789473684209</v>
      </c>
      <c r="AW32" s="30">
        <f t="shared" si="74"/>
        <v>0.41176470588235292</v>
      </c>
      <c r="AX32" s="30">
        <f t="shared" si="75"/>
        <v>0</v>
      </c>
      <c r="AY32" s="30">
        <f t="shared" si="76"/>
        <v>0.33333333333333331</v>
      </c>
      <c r="AZ32" s="30">
        <f t="shared" si="77"/>
        <v>-0.41666666666666669</v>
      </c>
      <c r="BA32" s="30">
        <f t="shared" si="78"/>
        <v>0.875</v>
      </c>
      <c r="BB32" s="30">
        <f t="shared" si="79"/>
        <v>3.5714285714285712E-2</v>
      </c>
      <c r="BC32" s="30">
        <f t="shared" si="80"/>
        <v>0.70833333333333337</v>
      </c>
      <c r="BD32" s="30">
        <f t="shared" si="81"/>
        <v>0.7142857142857143</v>
      </c>
      <c r="BE32" s="30">
        <f t="shared" si="82"/>
        <v>-0.57777777777777772</v>
      </c>
      <c r="BF32" s="30">
        <f t="shared" si="25"/>
        <v>-0.75862068965517238</v>
      </c>
      <c r="BG32" s="30">
        <f t="shared" si="25"/>
        <v>-9.7560975609756101E-2</v>
      </c>
      <c r="BH32" s="30">
        <f t="shared" si="25"/>
        <v>0.375</v>
      </c>
      <c r="BI32" s="30">
        <f t="shared" si="25"/>
        <v>0.26315789473684209</v>
      </c>
      <c r="BJ32" s="30">
        <f t="shared" si="25"/>
        <v>1.7142857142857142</v>
      </c>
      <c r="BK32" s="30">
        <f t="shared" si="25"/>
        <v>-0.64864864864864868</v>
      </c>
      <c r="BL32" s="30">
        <f t="shared" si="25"/>
        <v>9.0909090909090912E-2</v>
      </c>
      <c r="BM32" s="30">
        <f t="shared" si="25"/>
        <v>-0.45833333333333331</v>
      </c>
      <c r="BN32" s="30">
        <f t="shared" si="25"/>
        <v>0.57894736842105265</v>
      </c>
      <c r="BO32" s="30">
        <f t="shared" si="25"/>
        <v>0.23076923076923078</v>
      </c>
      <c r="BP32" s="30">
        <f t="shared" si="25"/>
        <v>-0.61111111111111116</v>
      </c>
      <c r="BQ32" s="30">
        <f t="shared" si="25"/>
        <v>-0.53846153846153844</v>
      </c>
      <c r="BR32" s="30">
        <f t="shared" si="25"/>
        <v>-6.6666666666666666E-2</v>
      </c>
      <c r="BS32" s="30">
        <f t="shared" si="26"/>
        <v>0.33333333333333331</v>
      </c>
      <c r="BT32" s="30">
        <f t="shared" si="83"/>
        <v>0.3</v>
      </c>
      <c r="BU32" s="30">
        <f t="shared" si="83"/>
        <v>-0.53846153846153844</v>
      </c>
      <c r="BV32" s="30">
        <f t="shared" si="84"/>
        <v>3</v>
      </c>
      <c r="BW32" s="30">
        <f t="shared" si="85"/>
        <v>1.3333333333333333</v>
      </c>
      <c r="BX32" s="30">
        <f t="shared" si="86"/>
        <v>0.7142857142857143</v>
      </c>
      <c r="BY32" s="30">
        <f t="shared" si="87"/>
        <v>0.21875</v>
      </c>
      <c r="BZ32" s="30">
        <f t="shared" si="88"/>
        <v>0.23931623931623933</v>
      </c>
      <c r="CA32" s="30">
        <f t="shared" si="89"/>
        <v>-0.23448275862068965</v>
      </c>
      <c r="CB32" s="30">
        <f t="shared" si="90"/>
        <v>-0.29729729729729731</v>
      </c>
      <c r="CC32" s="30">
        <f t="shared" si="27"/>
        <v>2.564102564102564E-2</v>
      </c>
      <c r="CD32" s="30">
        <f t="shared" si="27"/>
        <v>0.17499999999999999</v>
      </c>
      <c r="CE32" s="30">
        <f t="shared" si="27"/>
        <v>0.19148936170212766</v>
      </c>
      <c r="CF32" s="30">
        <f t="shared" si="27"/>
        <v>-0.1875</v>
      </c>
      <c r="CG32" s="30">
        <f t="shared" si="27"/>
        <v>0.24175824175824176</v>
      </c>
      <c r="CH32" s="30">
        <f t="shared" si="27"/>
        <v>-0.18584070796460178</v>
      </c>
      <c r="CI32" s="30">
        <f t="shared" si="27"/>
        <v>-0.30434782608695654</v>
      </c>
    </row>
    <row r="33" spans="2:87" ht="17.100000000000001" customHeight="1" thickBot="1" x14ac:dyDescent="0.25">
      <c r="B33" s="28" t="s">
        <v>110</v>
      </c>
      <c r="C33" s="30" t="str">
        <f t="shared" si="28"/>
        <v>-</v>
      </c>
      <c r="D33" s="30">
        <f t="shared" si="29"/>
        <v>-0.5</v>
      </c>
      <c r="E33" s="30">
        <f t="shared" si="30"/>
        <v>-1</v>
      </c>
      <c r="F33" s="30" t="str">
        <f t="shared" si="31"/>
        <v>-</v>
      </c>
      <c r="G33" s="30">
        <f t="shared" si="32"/>
        <v>7</v>
      </c>
      <c r="H33" s="30">
        <f t="shared" si="33"/>
        <v>0</v>
      </c>
      <c r="I33" s="30" t="str">
        <f t="shared" si="34"/>
        <v>-</v>
      </c>
      <c r="J33" s="30">
        <f t="shared" si="35"/>
        <v>0.5</v>
      </c>
      <c r="K33" s="30">
        <f t="shared" si="36"/>
        <v>0</v>
      </c>
      <c r="L33" s="30">
        <f t="shared" si="37"/>
        <v>15</v>
      </c>
      <c r="M33" s="30">
        <f t="shared" si="38"/>
        <v>0.1111111111111111</v>
      </c>
      <c r="N33" s="30">
        <f t="shared" si="39"/>
        <v>2.3333333333333335</v>
      </c>
      <c r="O33" s="30">
        <f t="shared" si="40"/>
        <v>0</v>
      </c>
      <c r="P33" s="30">
        <f t="shared" si="41"/>
        <v>-0.8125</v>
      </c>
      <c r="Q33" s="30">
        <f t="shared" si="42"/>
        <v>-0.4</v>
      </c>
      <c r="R33" s="30">
        <f t="shared" si="43"/>
        <v>-0.4</v>
      </c>
      <c r="S33" s="30">
        <f t="shared" si="44"/>
        <v>1.25</v>
      </c>
      <c r="T33" s="30">
        <f t="shared" si="45"/>
        <v>9</v>
      </c>
      <c r="U33" s="30">
        <f t="shared" si="46"/>
        <v>0.66666666666666663</v>
      </c>
      <c r="V33" s="30">
        <f t="shared" si="47"/>
        <v>2.1666666666666665</v>
      </c>
      <c r="W33" s="30">
        <f t="shared" si="48"/>
        <v>0.66666666666666663</v>
      </c>
      <c r="X33" s="30">
        <f t="shared" si="49"/>
        <v>-0.23333333333333334</v>
      </c>
      <c r="Y33" s="30">
        <f t="shared" si="50"/>
        <v>2.2999999999999998</v>
      </c>
      <c r="Z33" s="30">
        <f t="shared" si="51"/>
        <v>-0.10526315789473684</v>
      </c>
      <c r="AA33" s="30">
        <f t="shared" si="52"/>
        <v>-0.2</v>
      </c>
      <c r="AB33" s="30">
        <f t="shared" si="53"/>
        <v>-8.6956521739130432E-2</v>
      </c>
      <c r="AC33" s="30">
        <f t="shared" si="54"/>
        <v>-0.90909090909090906</v>
      </c>
      <c r="AD33" s="30">
        <f t="shared" si="55"/>
        <v>5.8823529411764705E-2</v>
      </c>
      <c r="AE33" s="30">
        <f t="shared" si="56"/>
        <v>-0.54166666666666663</v>
      </c>
      <c r="AF33" s="30">
        <f t="shared" si="57"/>
        <v>-0.7142857142857143</v>
      </c>
      <c r="AG33" s="30">
        <f t="shared" si="58"/>
        <v>1.3333333333333333</v>
      </c>
      <c r="AH33" s="30">
        <f t="shared" si="59"/>
        <v>-0.5</v>
      </c>
      <c r="AI33" s="30">
        <f t="shared" si="60"/>
        <v>-0.45454545454545453</v>
      </c>
      <c r="AJ33" s="30">
        <f t="shared" si="61"/>
        <v>1.1666666666666667</v>
      </c>
      <c r="AK33" s="30">
        <f t="shared" si="62"/>
        <v>-0.14285714285714285</v>
      </c>
      <c r="AL33" s="30">
        <f t="shared" si="63"/>
        <v>-0.1111111111111111</v>
      </c>
      <c r="AM33" s="30">
        <f t="shared" si="64"/>
        <v>1.8333333333333333</v>
      </c>
      <c r="AN33" s="30">
        <f t="shared" si="65"/>
        <v>0</v>
      </c>
      <c r="AO33" s="30">
        <f t="shared" si="66"/>
        <v>0.66666666666666663</v>
      </c>
      <c r="AP33" s="30">
        <f t="shared" si="67"/>
        <v>0.875</v>
      </c>
      <c r="AQ33" s="30">
        <f t="shared" si="68"/>
        <v>-0.29411764705882354</v>
      </c>
      <c r="AR33" s="30">
        <f t="shared" si="69"/>
        <v>-0.30769230769230771</v>
      </c>
      <c r="AS33" s="30">
        <f t="shared" si="70"/>
        <v>-0.6</v>
      </c>
      <c r="AT33" s="30">
        <f t="shared" si="71"/>
        <v>-0.8</v>
      </c>
      <c r="AU33" s="30">
        <f t="shared" si="72"/>
        <v>-0.41666666666666669</v>
      </c>
      <c r="AV33" s="30">
        <f t="shared" si="73"/>
        <v>0.22222222222222221</v>
      </c>
      <c r="AW33" s="30">
        <f t="shared" si="74"/>
        <v>0</v>
      </c>
      <c r="AX33" s="30">
        <f t="shared" si="75"/>
        <v>3.6666666666666665</v>
      </c>
      <c r="AY33" s="30">
        <f t="shared" si="76"/>
        <v>0.42857142857142855</v>
      </c>
      <c r="AZ33" s="30">
        <f t="shared" si="77"/>
        <v>-0.54545454545454541</v>
      </c>
      <c r="BA33" s="30">
        <f t="shared" si="78"/>
        <v>0</v>
      </c>
      <c r="BB33" s="30">
        <f t="shared" si="79"/>
        <v>-0.21428571428571427</v>
      </c>
      <c r="BC33" s="30">
        <f t="shared" si="80"/>
        <v>-0.5</v>
      </c>
      <c r="BD33" s="30">
        <f t="shared" si="81"/>
        <v>0.8</v>
      </c>
      <c r="BE33" s="30">
        <f t="shared" si="82"/>
        <v>0.25</v>
      </c>
      <c r="BF33" s="30">
        <f t="shared" si="25"/>
        <v>-0.18181818181818182</v>
      </c>
      <c r="BG33" s="30">
        <f t="shared" si="25"/>
        <v>0.8</v>
      </c>
      <c r="BH33" s="30">
        <f t="shared" si="25"/>
        <v>-0.66666666666666663</v>
      </c>
      <c r="BI33" s="30">
        <f t="shared" si="25"/>
        <v>0.6</v>
      </c>
      <c r="BJ33" s="30">
        <f t="shared" si="25"/>
        <v>0.66666666666666663</v>
      </c>
      <c r="BK33" s="30">
        <f t="shared" si="25"/>
        <v>-0.33333333333333331</v>
      </c>
      <c r="BL33" s="30">
        <f t="shared" si="25"/>
        <v>0.66666666666666663</v>
      </c>
      <c r="BM33" s="30">
        <f t="shared" si="25"/>
        <v>-0.75</v>
      </c>
      <c r="BN33" s="30">
        <f t="shared" si="25"/>
        <v>-0.6</v>
      </c>
      <c r="BO33" s="30">
        <f t="shared" si="25"/>
        <v>0</v>
      </c>
      <c r="BP33" s="30">
        <f t="shared" si="25"/>
        <v>0.4</v>
      </c>
      <c r="BQ33" s="30">
        <f t="shared" si="25"/>
        <v>3</v>
      </c>
      <c r="BR33" s="30">
        <f t="shared" si="25"/>
        <v>1.5</v>
      </c>
      <c r="BS33" s="30">
        <f t="shared" si="26"/>
        <v>-0.5</v>
      </c>
      <c r="BT33" s="30">
        <f t="shared" si="83"/>
        <v>4.25</v>
      </c>
      <c r="BU33" s="30">
        <f t="shared" si="83"/>
        <v>1.0952380952380953</v>
      </c>
      <c r="BV33" s="30">
        <f t="shared" si="84"/>
        <v>-0.47727272727272729</v>
      </c>
      <c r="BW33" s="30">
        <f t="shared" si="85"/>
        <v>2.347826086956522</v>
      </c>
      <c r="BX33" s="30">
        <f t="shared" si="86"/>
        <v>0.33766233766233766</v>
      </c>
      <c r="BY33" s="30">
        <f t="shared" si="87"/>
        <v>-0.35922330097087379</v>
      </c>
      <c r="BZ33" s="30">
        <f t="shared" si="88"/>
        <v>-0.5</v>
      </c>
      <c r="CA33" s="30">
        <f t="shared" si="89"/>
        <v>0</v>
      </c>
      <c r="CB33" s="30">
        <f t="shared" si="90"/>
        <v>0.66666666666666663</v>
      </c>
      <c r="CC33" s="30">
        <f t="shared" si="27"/>
        <v>-0.49090909090909091</v>
      </c>
      <c r="CD33" s="30">
        <f t="shared" si="27"/>
        <v>0.2857142857142857</v>
      </c>
      <c r="CE33" s="30">
        <f t="shared" si="27"/>
        <v>-0.16666666666666666</v>
      </c>
      <c r="CF33" s="30">
        <f t="shared" si="27"/>
        <v>-6.6666666666666666E-2</v>
      </c>
      <c r="CG33" s="30">
        <f t="shared" si="27"/>
        <v>0.25</v>
      </c>
      <c r="CH33" s="30">
        <f t="shared" si="27"/>
        <v>-0.45714285714285713</v>
      </c>
      <c r="CI33" s="30">
        <f t="shared" si="27"/>
        <v>0.89473684210526316</v>
      </c>
    </row>
    <row r="34" spans="2:87" ht="17.100000000000001" customHeight="1" thickBot="1" x14ac:dyDescent="0.25">
      <c r="B34" s="28" t="s">
        <v>111</v>
      </c>
      <c r="C34" s="30">
        <f t="shared" si="28"/>
        <v>-0.5</v>
      </c>
      <c r="D34" s="30">
        <f t="shared" si="29"/>
        <v>4</v>
      </c>
      <c r="E34" s="30">
        <f t="shared" si="30"/>
        <v>0</v>
      </c>
      <c r="F34" s="30">
        <f t="shared" si="31"/>
        <v>-9.0909090909090912E-2</v>
      </c>
      <c r="G34" s="30">
        <f t="shared" si="32"/>
        <v>2.6666666666666665</v>
      </c>
      <c r="H34" s="30">
        <f t="shared" si="33"/>
        <v>1.7</v>
      </c>
      <c r="I34" s="30">
        <f t="shared" si="34"/>
        <v>4.8</v>
      </c>
      <c r="J34" s="30">
        <f t="shared" si="35"/>
        <v>2.6</v>
      </c>
      <c r="K34" s="30">
        <f t="shared" si="36"/>
        <v>1.5454545454545454</v>
      </c>
      <c r="L34" s="30">
        <f t="shared" si="37"/>
        <v>0.70370370370370372</v>
      </c>
      <c r="M34" s="30">
        <f t="shared" si="38"/>
        <v>0.10344827586206896</v>
      </c>
      <c r="N34" s="30">
        <f t="shared" si="39"/>
        <v>0.1388888888888889</v>
      </c>
      <c r="O34" s="30">
        <f t="shared" si="40"/>
        <v>0.5</v>
      </c>
      <c r="P34" s="30">
        <f t="shared" si="41"/>
        <v>-4.3478260869565216E-2</v>
      </c>
      <c r="Q34" s="30">
        <f t="shared" si="42"/>
        <v>0.625</v>
      </c>
      <c r="R34" s="30">
        <f t="shared" si="43"/>
        <v>0.17073170731707318</v>
      </c>
      <c r="S34" s="30">
        <f t="shared" si="44"/>
        <v>0.73809523809523814</v>
      </c>
      <c r="T34" s="30">
        <f t="shared" si="45"/>
        <v>0.5</v>
      </c>
      <c r="U34" s="30">
        <f t="shared" si="46"/>
        <v>-0.25</v>
      </c>
      <c r="V34" s="30">
        <f t="shared" si="47"/>
        <v>0.5</v>
      </c>
      <c r="W34" s="30">
        <f t="shared" si="48"/>
        <v>-0.12328767123287671</v>
      </c>
      <c r="X34" s="30">
        <f t="shared" si="49"/>
        <v>0.13636363636363635</v>
      </c>
      <c r="Y34" s="30">
        <f t="shared" si="50"/>
        <v>0.4358974358974359</v>
      </c>
      <c r="Z34" s="30">
        <f t="shared" si="51"/>
        <v>-1.3888888888888888E-2</v>
      </c>
      <c r="AA34" s="30">
        <f t="shared" si="52"/>
        <v>-0.28125</v>
      </c>
      <c r="AB34" s="30">
        <f t="shared" si="53"/>
        <v>6.6666666666666666E-2</v>
      </c>
      <c r="AC34" s="30">
        <f t="shared" si="54"/>
        <v>-0.19642857142857142</v>
      </c>
      <c r="AD34" s="30">
        <f t="shared" si="55"/>
        <v>-0.23943661971830985</v>
      </c>
      <c r="AE34" s="30">
        <f t="shared" si="56"/>
        <v>0.17391304347826086</v>
      </c>
      <c r="AF34" s="30">
        <f t="shared" si="57"/>
        <v>-0.46250000000000002</v>
      </c>
      <c r="AG34" s="30">
        <f t="shared" si="58"/>
        <v>-6.6666666666666666E-2</v>
      </c>
      <c r="AH34" s="30">
        <f t="shared" si="59"/>
        <v>-0.44444444444444442</v>
      </c>
      <c r="AI34" s="30">
        <f t="shared" si="60"/>
        <v>-0.16666666666666666</v>
      </c>
      <c r="AJ34" s="30">
        <f t="shared" si="61"/>
        <v>-0.23255813953488372</v>
      </c>
      <c r="AK34" s="30">
        <f t="shared" si="62"/>
        <v>-0.45238095238095238</v>
      </c>
      <c r="AL34" s="30">
        <f t="shared" si="63"/>
        <v>0.56666666666666665</v>
      </c>
      <c r="AM34" s="30">
        <f t="shared" si="64"/>
        <v>-0.13333333333333333</v>
      </c>
      <c r="AN34" s="30">
        <f t="shared" si="65"/>
        <v>0.36363636363636365</v>
      </c>
      <c r="AO34" s="30">
        <f t="shared" si="66"/>
        <v>0.34782608695652173</v>
      </c>
      <c r="AP34" s="30">
        <f t="shared" si="67"/>
        <v>-0.19148936170212766</v>
      </c>
      <c r="AQ34" s="30">
        <f t="shared" si="68"/>
        <v>-0.28205128205128205</v>
      </c>
      <c r="AR34" s="30">
        <f t="shared" si="69"/>
        <v>-0.26666666666666666</v>
      </c>
      <c r="AS34" s="30">
        <f t="shared" si="70"/>
        <v>-0.32258064516129031</v>
      </c>
      <c r="AT34" s="30">
        <f t="shared" si="71"/>
        <v>-0.10526315789473684</v>
      </c>
      <c r="AU34" s="30">
        <f t="shared" si="72"/>
        <v>0.17857142857142858</v>
      </c>
      <c r="AV34" s="30">
        <f t="shared" si="73"/>
        <v>-0.18181818181818182</v>
      </c>
      <c r="AW34" s="30">
        <f t="shared" si="74"/>
        <v>-9.5238095238095233E-2</v>
      </c>
      <c r="AX34" s="30">
        <f t="shared" si="75"/>
        <v>-0.23529411764705882</v>
      </c>
      <c r="AY34" s="30">
        <f t="shared" si="76"/>
        <v>-0.36363636363636365</v>
      </c>
      <c r="AZ34" s="30">
        <f t="shared" si="77"/>
        <v>0.14814814814814814</v>
      </c>
      <c r="BA34" s="30">
        <f t="shared" si="78"/>
        <v>1.3157894736842106</v>
      </c>
      <c r="BB34" s="30">
        <f t="shared" si="79"/>
        <v>0.23076923076923078</v>
      </c>
      <c r="BC34" s="30">
        <f t="shared" si="80"/>
        <v>0.7142857142857143</v>
      </c>
      <c r="BD34" s="30">
        <f t="shared" si="81"/>
        <v>-0.12903225806451613</v>
      </c>
      <c r="BE34" s="30">
        <f t="shared" si="82"/>
        <v>-0.5</v>
      </c>
      <c r="BF34" s="30">
        <f t="shared" si="25"/>
        <v>-3.125E-2</v>
      </c>
      <c r="BG34" s="30">
        <f t="shared" si="25"/>
        <v>-5.5555555555555552E-2</v>
      </c>
      <c r="BH34" s="30">
        <f t="shared" si="25"/>
        <v>0.48148148148148145</v>
      </c>
      <c r="BI34" s="30">
        <f t="shared" si="25"/>
        <v>0.54545454545454541</v>
      </c>
      <c r="BJ34" s="30">
        <f t="shared" si="25"/>
        <v>0.67741935483870963</v>
      </c>
      <c r="BK34" s="30">
        <f t="shared" si="25"/>
        <v>-0.14705882352941177</v>
      </c>
      <c r="BL34" s="30">
        <f t="shared" si="25"/>
        <v>-0.2</v>
      </c>
      <c r="BM34" s="30">
        <f t="shared" si="25"/>
        <v>-0.11764705882352941</v>
      </c>
      <c r="BN34" s="30">
        <f t="shared" si="25"/>
        <v>-0.46153846153846156</v>
      </c>
      <c r="BO34" s="30">
        <f t="shared" si="25"/>
        <v>3.4482758620689655E-2</v>
      </c>
      <c r="BP34" s="30">
        <f t="shared" si="25"/>
        <v>-6.25E-2</v>
      </c>
      <c r="BQ34" s="30">
        <f t="shared" si="25"/>
        <v>-3.3333333333333333E-2</v>
      </c>
      <c r="BR34" s="30">
        <f t="shared" si="25"/>
        <v>-0.21428571428571427</v>
      </c>
      <c r="BS34" s="30">
        <f t="shared" si="26"/>
        <v>-0.53846153846153844</v>
      </c>
      <c r="BT34" s="30">
        <f t="shared" si="83"/>
        <v>2.6785714285714284</v>
      </c>
      <c r="BU34" s="30">
        <f t="shared" si="83"/>
        <v>0.42718446601941745</v>
      </c>
      <c r="BV34" s="30">
        <f t="shared" si="84"/>
        <v>0.26530612244897961</v>
      </c>
      <c r="BW34" s="30">
        <f t="shared" si="85"/>
        <v>0.34408602150537637</v>
      </c>
      <c r="BX34" s="30">
        <f t="shared" si="86"/>
        <v>6.4000000000000001E-2</v>
      </c>
      <c r="BY34" s="30">
        <f t="shared" si="87"/>
        <v>-0.15413533834586465</v>
      </c>
      <c r="BZ34" s="30">
        <f t="shared" si="88"/>
        <v>-0.24888888888888888</v>
      </c>
      <c r="CA34" s="30">
        <f t="shared" si="89"/>
        <v>-0.1242603550295858</v>
      </c>
      <c r="CB34" s="30">
        <f t="shared" si="90"/>
        <v>3.3783783783783786E-2</v>
      </c>
      <c r="CC34" s="30">
        <f t="shared" si="27"/>
        <v>-0.24183006535947713</v>
      </c>
      <c r="CD34" s="30">
        <f t="shared" si="27"/>
        <v>-9.4827586206896547E-2</v>
      </c>
      <c r="CE34" s="30">
        <f t="shared" si="27"/>
        <v>0.21904761904761905</v>
      </c>
      <c r="CF34" s="30">
        <f t="shared" si="27"/>
        <v>-9.375E-2</v>
      </c>
      <c r="CG34" s="30">
        <f t="shared" si="27"/>
        <v>0.37931034482758619</v>
      </c>
      <c r="CH34" s="30">
        <f t="shared" si="27"/>
        <v>-0.25624999999999998</v>
      </c>
      <c r="CI34" s="30">
        <f t="shared" si="27"/>
        <v>-6.7226890756302518E-2</v>
      </c>
    </row>
    <row r="35" spans="2:87" ht="17.100000000000001" customHeight="1" thickBot="1" x14ac:dyDescent="0.25">
      <c r="B35" s="28" t="s">
        <v>112</v>
      </c>
      <c r="C35" s="30">
        <f t="shared" si="28"/>
        <v>-0.5</v>
      </c>
      <c r="D35" s="30">
        <f t="shared" si="29"/>
        <v>0</v>
      </c>
      <c r="E35" s="30">
        <f t="shared" si="30"/>
        <v>-0.5</v>
      </c>
      <c r="F35" s="30">
        <f t="shared" si="31"/>
        <v>0</v>
      </c>
      <c r="G35" s="30">
        <f t="shared" si="32"/>
        <v>12</v>
      </c>
      <c r="H35" s="30">
        <f t="shared" si="33"/>
        <v>1.25</v>
      </c>
      <c r="I35" s="30">
        <f t="shared" si="34"/>
        <v>3</v>
      </c>
      <c r="J35" s="30">
        <f t="shared" si="35"/>
        <v>5.333333333333333</v>
      </c>
      <c r="K35" s="30">
        <f t="shared" si="36"/>
        <v>0.84615384615384615</v>
      </c>
      <c r="L35" s="30">
        <f t="shared" si="37"/>
        <v>0.44444444444444442</v>
      </c>
      <c r="M35" s="30">
        <f t="shared" si="38"/>
        <v>0.75</v>
      </c>
      <c r="N35" s="30">
        <f t="shared" si="39"/>
        <v>-5.2631578947368418E-2</v>
      </c>
      <c r="O35" s="30">
        <f t="shared" si="40"/>
        <v>0.25</v>
      </c>
      <c r="P35" s="30">
        <f t="shared" si="41"/>
        <v>7.6923076923076927E-2</v>
      </c>
      <c r="Q35" s="30">
        <f t="shared" si="42"/>
        <v>7.1428571428571425E-2</v>
      </c>
      <c r="R35" s="30">
        <f t="shared" si="43"/>
        <v>0.27777777777777779</v>
      </c>
      <c r="S35" s="30">
        <f t="shared" si="44"/>
        <v>0.83333333333333337</v>
      </c>
      <c r="T35" s="30">
        <f t="shared" si="45"/>
        <v>2.5714285714285716</v>
      </c>
      <c r="U35" s="30">
        <f t="shared" si="46"/>
        <v>1.2</v>
      </c>
      <c r="V35" s="30">
        <f t="shared" si="47"/>
        <v>0.95652173913043481</v>
      </c>
      <c r="W35" s="30">
        <f t="shared" si="48"/>
        <v>-0.16363636363636364</v>
      </c>
      <c r="X35" s="30">
        <f t="shared" si="49"/>
        <v>0.32</v>
      </c>
      <c r="Y35" s="30">
        <f t="shared" si="50"/>
        <v>1.4242424242424243</v>
      </c>
      <c r="Z35" s="30">
        <f t="shared" si="51"/>
        <v>0.24444444444444444</v>
      </c>
      <c r="AA35" s="30">
        <f t="shared" si="52"/>
        <v>0.56521739130434778</v>
      </c>
      <c r="AB35" s="30">
        <f t="shared" si="53"/>
        <v>6.0606060606060608E-2</v>
      </c>
      <c r="AC35" s="30">
        <f t="shared" si="54"/>
        <v>-0.33750000000000002</v>
      </c>
      <c r="AD35" s="30">
        <f t="shared" si="55"/>
        <v>0.125</v>
      </c>
      <c r="AE35" s="30">
        <f t="shared" si="56"/>
        <v>-0.40277777777777779</v>
      </c>
      <c r="AF35" s="30">
        <f t="shared" si="57"/>
        <v>-0.18571428571428572</v>
      </c>
      <c r="AG35" s="30">
        <f t="shared" si="58"/>
        <v>-0.54716981132075471</v>
      </c>
      <c r="AH35" s="30">
        <f t="shared" si="59"/>
        <v>-0.19047619047619047</v>
      </c>
      <c r="AI35" s="30">
        <f t="shared" si="60"/>
        <v>0.13953488372093023</v>
      </c>
      <c r="AJ35" s="30">
        <f t="shared" si="61"/>
        <v>-0.22807017543859648</v>
      </c>
      <c r="AK35" s="30">
        <f t="shared" si="62"/>
        <v>0.125</v>
      </c>
      <c r="AL35" s="30">
        <f t="shared" si="63"/>
        <v>-7.8431372549019607E-2</v>
      </c>
      <c r="AM35" s="30">
        <f t="shared" si="64"/>
        <v>-0.26530612244897961</v>
      </c>
      <c r="AN35" s="30">
        <f t="shared" si="65"/>
        <v>0.15909090909090909</v>
      </c>
      <c r="AO35" s="30">
        <f t="shared" si="66"/>
        <v>-0.22222222222222221</v>
      </c>
      <c r="AP35" s="30">
        <f t="shared" si="67"/>
        <v>1.0851063829787233</v>
      </c>
      <c r="AQ35" s="30">
        <f t="shared" si="68"/>
        <v>-2.7777777777777776E-2</v>
      </c>
      <c r="AR35" s="30">
        <f t="shared" si="69"/>
        <v>-0.60784313725490191</v>
      </c>
      <c r="AS35" s="30">
        <f t="shared" si="70"/>
        <v>-0.42857142857142855</v>
      </c>
      <c r="AT35" s="30">
        <f t="shared" si="71"/>
        <v>-0.68367346938775508</v>
      </c>
      <c r="AU35" s="30">
        <f t="shared" si="72"/>
        <v>-0.25714285714285712</v>
      </c>
      <c r="AV35" s="30">
        <f t="shared" si="73"/>
        <v>-0.1</v>
      </c>
      <c r="AW35" s="30">
        <f t="shared" si="74"/>
        <v>0.16666666666666666</v>
      </c>
      <c r="AX35" s="30">
        <f t="shared" si="75"/>
        <v>-0.12903225806451613</v>
      </c>
      <c r="AY35" s="30">
        <f t="shared" si="76"/>
        <v>7.6923076923076927E-2</v>
      </c>
      <c r="AZ35" s="30">
        <f t="shared" si="77"/>
        <v>-0.27777777777777779</v>
      </c>
      <c r="BA35" s="30">
        <f t="shared" si="78"/>
        <v>7.1428571428571425E-2</v>
      </c>
      <c r="BB35" s="30">
        <f t="shared" si="79"/>
        <v>-0.40740740740740738</v>
      </c>
      <c r="BC35" s="30">
        <f t="shared" si="80"/>
        <v>-0.6428571428571429</v>
      </c>
      <c r="BD35" s="30">
        <f t="shared" si="81"/>
        <v>-7.6923076923076927E-2</v>
      </c>
      <c r="BE35" s="30">
        <f t="shared" si="82"/>
        <v>-0.46666666666666667</v>
      </c>
      <c r="BF35" s="30">
        <f t="shared" si="25"/>
        <v>-0.25</v>
      </c>
      <c r="BG35" s="30">
        <f t="shared" si="25"/>
        <v>-0.5</v>
      </c>
      <c r="BH35" s="30">
        <f t="shared" si="25"/>
        <v>-0.41666666666666669</v>
      </c>
      <c r="BI35" s="30">
        <f t="shared" si="25"/>
        <v>0.375</v>
      </c>
      <c r="BJ35" s="30">
        <f t="shared" si="25"/>
        <v>1.0833333333333333</v>
      </c>
      <c r="BK35" s="30">
        <f t="shared" si="25"/>
        <v>1</v>
      </c>
      <c r="BL35" s="30">
        <f t="shared" si="25"/>
        <v>0.7142857142857143</v>
      </c>
      <c r="BM35" s="30">
        <f t="shared" si="25"/>
        <v>9.0909090909090912E-2</v>
      </c>
      <c r="BN35" s="30">
        <f t="shared" si="25"/>
        <v>-0.44</v>
      </c>
      <c r="BO35" s="30">
        <f t="shared" si="25"/>
        <v>0.5</v>
      </c>
      <c r="BP35" s="30">
        <f t="shared" si="25"/>
        <v>0.33333333333333331</v>
      </c>
      <c r="BQ35" s="30">
        <f t="shared" si="25"/>
        <v>-0.16666666666666666</v>
      </c>
      <c r="BR35" s="30">
        <f t="shared" si="25"/>
        <v>0.2857142857142857</v>
      </c>
      <c r="BS35" s="30">
        <f t="shared" si="26"/>
        <v>-0.13333333333333333</v>
      </c>
      <c r="BT35" s="30">
        <f t="shared" si="83"/>
        <v>3.9</v>
      </c>
      <c r="BU35" s="30">
        <f t="shared" si="83"/>
        <v>0.40816326530612246</v>
      </c>
      <c r="BV35" s="30">
        <f t="shared" si="84"/>
        <v>0.18840579710144928</v>
      </c>
      <c r="BW35" s="30">
        <f t="shared" si="85"/>
        <v>1.2317073170731707</v>
      </c>
      <c r="BX35" s="30">
        <f t="shared" si="86"/>
        <v>0.3551912568306011</v>
      </c>
      <c r="BY35" s="30">
        <f t="shared" si="87"/>
        <v>4.0322580645161289E-2</v>
      </c>
      <c r="BZ35" s="30">
        <f t="shared" si="88"/>
        <v>-0.32170542635658916</v>
      </c>
      <c r="CA35" s="30">
        <f t="shared" si="89"/>
        <v>-4.5714285714285714E-2</v>
      </c>
      <c r="CB35" s="30">
        <f t="shared" si="90"/>
        <v>0.23353293413173654</v>
      </c>
      <c r="CC35" s="30">
        <f t="shared" si="27"/>
        <v>-0.52427184466019416</v>
      </c>
      <c r="CD35" s="30">
        <f t="shared" si="27"/>
        <v>-0.1326530612244898</v>
      </c>
      <c r="CE35" s="30">
        <f t="shared" si="27"/>
        <v>-0.15294117647058825</v>
      </c>
      <c r="CF35" s="30">
        <f t="shared" si="27"/>
        <v>-0.41666666666666669</v>
      </c>
      <c r="CG35" s="30">
        <f t="shared" si="27"/>
        <v>0.14285714285714285</v>
      </c>
      <c r="CH35" s="30">
        <f t="shared" si="27"/>
        <v>0</v>
      </c>
      <c r="CI35" s="30">
        <f t="shared" si="27"/>
        <v>0.22916666666666666</v>
      </c>
    </row>
    <row r="36" spans="2:87" ht="17.100000000000001" customHeight="1" thickBot="1" x14ac:dyDescent="0.25">
      <c r="B36" s="28" t="s">
        <v>113</v>
      </c>
      <c r="C36" s="30">
        <f t="shared" si="28"/>
        <v>4.4545454545454541</v>
      </c>
      <c r="D36" s="30">
        <f t="shared" si="29"/>
        <v>1.0769230769230769</v>
      </c>
      <c r="E36" s="30">
        <f t="shared" si="30"/>
        <v>3.3333333333333333E-2</v>
      </c>
      <c r="F36" s="30">
        <f t="shared" si="31"/>
        <v>0.52500000000000002</v>
      </c>
      <c r="G36" s="30">
        <f t="shared" si="32"/>
        <v>0.56666666666666665</v>
      </c>
      <c r="H36" s="30">
        <f t="shared" si="33"/>
        <v>1.3518518518518519</v>
      </c>
      <c r="I36" s="30">
        <f t="shared" si="34"/>
        <v>2.5483870967741935</v>
      </c>
      <c r="J36" s="30">
        <f t="shared" si="35"/>
        <v>1.7049180327868851</v>
      </c>
      <c r="K36" s="30">
        <f t="shared" si="36"/>
        <v>0.27659574468085107</v>
      </c>
      <c r="L36" s="30">
        <f t="shared" si="37"/>
        <v>7.0866141732283464E-2</v>
      </c>
      <c r="M36" s="30">
        <f t="shared" si="38"/>
        <v>-5.4545454545454543E-2</v>
      </c>
      <c r="N36" s="30">
        <f t="shared" si="39"/>
        <v>-0.13333333333333333</v>
      </c>
      <c r="O36" s="30">
        <f t="shared" si="40"/>
        <v>0.26666666666666666</v>
      </c>
      <c r="P36" s="30">
        <f t="shared" si="41"/>
        <v>0.69852941176470584</v>
      </c>
      <c r="Q36" s="30">
        <f t="shared" si="42"/>
        <v>1.1538461538461537</v>
      </c>
      <c r="R36" s="30">
        <f t="shared" si="43"/>
        <v>0.48951048951048953</v>
      </c>
      <c r="S36" s="30">
        <f t="shared" si="44"/>
        <v>1.3421052631578947</v>
      </c>
      <c r="T36" s="30">
        <f t="shared" si="45"/>
        <v>0.73160173160173159</v>
      </c>
      <c r="U36" s="30">
        <f t="shared" si="46"/>
        <v>0.11607142857142858</v>
      </c>
      <c r="V36" s="30">
        <f t="shared" si="47"/>
        <v>0.69953051643192488</v>
      </c>
      <c r="W36" s="30">
        <f t="shared" si="48"/>
        <v>-6.4606741573033713E-2</v>
      </c>
      <c r="X36" s="30">
        <f t="shared" si="49"/>
        <v>5.0000000000000001E-3</v>
      </c>
      <c r="Y36" s="30">
        <f t="shared" si="50"/>
        <v>5.1999999999999998E-2</v>
      </c>
      <c r="Z36" s="30">
        <f t="shared" si="51"/>
        <v>-0.24585635359116023</v>
      </c>
      <c r="AA36" s="30">
        <f t="shared" si="52"/>
        <v>-2.4024024024024024E-2</v>
      </c>
      <c r="AB36" s="30">
        <f t="shared" si="53"/>
        <v>-0.28855721393034828</v>
      </c>
      <c r="AC36" s="30">
        <f t="shared" si="54"/>
        <v>-0.26996197718631176</v>
      </c>
      <c r="AD36" s="30">
        <f t="shared" si="55"/>
        <v>-0.16483516483516483</v>
      </c>
      <c r="AE36" s="30">
        <f t="shared" si="56"/>
        <v>-0.15384615384615385</v>
      </c>
      <c r="AF36" s="30">
        <f t="shared" si="57"/>
        <v>-0.14335664335664336</v>
      </c>
      <c r="AG36" s="30">
        <f t="shared" si="58"/>
        <v>-0.296875</v>
      </c>
      <c r="AH36" s="30">
        <f t="shared" si="59"/>
        <v>0.23684210526315788</v>
      </c>
      <c r="AI36" s="30">
        <f t="shared" si="60"/>
        <v>-9.0909090909090912E-2</v>
      </c>
      <c r="AJ36" s="30">
        <f t="shared" si="61"/>
        <v>0.10204081632653061</v>
      </c>
      <c r="AK36" s="30">
        <f t="shared" si="62"/>
        <v>0.11851851851851852</v>
      </c>
      <c r="AL36" s="30">
        <f t="shared" si="63"/>
        <v>-0.52482269503546097</v>
      </c>
      <c r="AM36" s="30">
        <f t="shared" si="64"/>
        <v>-0.22800000000000001</v>
      </c>
      <c r="AN36" s="30">
        <f t="shared" si="65"/>
        <v>-0.4</v>
      </c>
      <c r="AO36" s="30">
        <f t="shared" si="66"/>
        <v>1.3245033112582781E-2</v>
      </c>
      <c r="AP36" s="30">
        <f t="shared" si="67"/>
        <v>0.23134328358208955</v>
      </c>
      <c r="AQ36" s="30">
        <f t="shared" si="68"/>
        <v>-0.18652849740932642</v>
      </c>
      <c r="AR36" s="30">
        <f t="shared" si="69"/>
        <v>-6.7901234567901231E-2</v>
      </c>
      <c r="AS36" s="30">
        <f t="shared" si="70"/>
        <v>-0.38562091503267976</v>
      </c>
      <c r="AT36" s="30">
        <f t="shared" si="71"/>
        <v>-0.23030303030303031</v>
      </c>
      <c r="AU36" s="30">
        <f t="shared" si="72"/>
        <v>0.18471337579617833</v>
      </c>
      <c r="AV36" s="30">
        <f t="shared" si="73"/>
        <v>0.45033112582781459</v>
      </c>
      <c r="AW36" s="30">
        <f t="shared" si="74"/>
        <v>0.86170212765957444</v>
      </c>
      <c r="AX36" s="30">
        <f t="shared" si="75"/>
        <v>0.60629921259842523</v>
      </c>
      <c r="AY36" s="30">
        <f t="shared" si="76"/>
        <v>0.16129032258064516</v>
      </c>
      <c r="AZ36" s="30">
        <f t="shared" si="77"/>
        <v>-0.46575342465753422</v>
      </c>
      <c r="BA36" s="30">
        <f t="shared" si="78"/>
        <v>0.26857142857142857</v>
      </c>
      <c r="BB36" s="30">
        <f t="shared" si="79"/>
        <v>-6.8627450980392163E-2</v>
      </c>
      <c r="BC36" s="30">
        <f t="shared" si="80"/>
        <v>0.2361111111111111</v>
      </c>
      <c r="BD36" s="30">
        <f t="shared" si="81"/>
        <v>1.0940170940170941</v>
      </c>
      <c r="BE36" s="30">
        <f t="shared" si="82"/>
        <v>0.14864864864864866</v>
      </c>
      <c r="BF36" s="30">
        <f t="shared" si="25"/>
        <v>0.49473684210526314</v>
      </c>
      <c r="BG36" s="30">
        <f t="shared" si="25"/>
        <v>0.31835205992509363</v>
      </c>
      <c r="BH36" s="30">
        <f t="shared" si="25"/>
        <v>0.24489795918367346</v>
      </c>
      <c r="BI36" s="30">
        <f t="shared" si="25"/>
        <v>0.55686274509803924</v>
      </c>
      <c r="BJ36" s="30">
        <f t="shared" si="25"/>
        <v>-3.5211267605633804E-3</v>
      </c>
      <c r="BK36" s="30">
        <f t="shared" si="25"/>
        <v>-0.38920454545454547</v>
      </c>
      <c r="BL36" s="30">
        <f t="shared" si="25"/>
        <v>1.2754098360655737</v>
      </c>
      <c r="BM36" s="30">
        <f t="shared" si="25"/>
        <v>-0.62972292191435764</v>
      </c>
      <c r="BN36" s="30">
        <f t="shared" si="25"/>
        <v>-0.59010600706713778</v>
      </c>
      <c r="BO36" s="30">
        <f t="shared" si="25"/>
        <v>-0.32093023255813952</v>
      </c>
      <c r="BP36" s="30">
        <f t="shared" si="25"/>
        <v>-0.81556195965417866</v>
      </c>
      <c r="BQ36" s="30">
        <f t="shared" si="25"/>
        <v>-0.35374149659863946</v>
      </c>
      <c r="BR36" s="30">
        <f t="shared" si="25"/>
        <v>6.0344827586206899E-2</v>
      </c>
      <c r="BS36" s="30">
        <f t="shared" si="26"/>
        <v>-0.5223214285714286</v>
      </c>
      <c r="BT36" s="30">
        <f t="shared" si="83"/>
        <v>1.4077669902912622</v>
      </c>
      <c r="BU36" s="30">
        <f t="shared" si="83"/>
        <v>1.4112903225806451E-2</v>
      </c>
      <c r="BV36" s="30">
        <f t="shared" si="84"/>
        <v>0.63021868787276347</v>
      </c>
      <c r="BW36" s="30">
        <f t="shared" si="85"/>
        <v>0.66829268292682931</v>
      </c>
      <c r="BX36" s="30">
        <f t="shared" si="86"/>
        <v>-7.0906432748538015E-2</v>
      </c>
      <c r="BY36" s="30">
        <f t="shared" si="87"/>
        <v>-0.1888276947285602</v>
      </c>
      <c r="BZ36" s="30">
        <f t="shared" si="88"/>
        <v>-9.1173617846750724E-2</v>
      </c>
      <c r="CA36" s="30">
        <f t="shared" si="89"/>
        <v>-0.14087513340448238</v>
      </c>
      <c r="CB36" s="30">
        <f t="shared" si="90"/>
        <v>-0.1639751552795031</v>
      </c>
      <c r="CC36" s="30">
        <f t="shared" si="27"/>
        <v>-0.21396731054977711</v>
      </c>
      <c r="CD36" s="30">
        <f t="shared" si="27"/>
        <v>0.48204158790170132</v>
      </c>
      <c r="CE36" s="30">
        <f t="shared" si="27"/>
        <v>-4.9744897959183673E-2</v>
      </c>
      <c r="CF36" s="30">
        <f t="shared" si="27"/>
        <v>0.41073825503355704</v>
      </c>
      <c r="CG36" s="30">
        <f t="shared" si="27"/>
        <v>0.27212178877259752</v>
      </c>
      <c r="CH36" s="30">
        <f t="shared" si="27"/>
        <v>-0.12341062079281974</v>
      </c>
      <c r="CI36" s="30">
        <f t="shared" si="27"/>
        <v>-0.58020477815699656</v>
      </c>
    </row>
    <row r="37" spans="2:87" ht="17.100000000000001" customHeight="1" thickBot="1" x14ac:dyDescent="0.25">
      <c r="B37" s="28" t="s">
        <v>114</v>
      </c>
      <c r="C37" s="30">
        <f t="shared" si="28"/>
        <v>0</v>
      </c>
      <c r="D37" s="30">
        <f t="shared" si="29"/>
        <v>0.13043478260869565</v>
      </c>
      <c r="E37" s="30">
        <f t="shared" si="30"/>
        <v>-0.16</v>
      </c>
      <c r="F37" s="30">
        <f t="shared" si="31"/>
        <v>0.45</v>
      </c>
      <c r="G37" s="30">
        <f t="shared" si="32"/>
        <v>0.7</v>
      </c>
      <c r="H37" s="30">
        <f t="shared" si="33"/>
        <v>1.1153846153846154</v>
      </c>
      <c r="I37" s="30">
        <f t="shared" si="34"/>
        <v>0.80952380952380953</v>
      </c>
      <c r="J37" s="30">
        <f t="shared" si="35"/>
        <v>2.5172413793103448</v>
      </c>
      <c r="K37" s="30">
        <f t="shared" si="36"/>
        <v>2.5588235294117645</v>
      </c>
      <c r="L37" s="30">
        <f t="shared" si="37"/>
        <v>1.6</v>
      </c>
      <c r="M37" s="30">
        <f t="shared" si="38"/>
        <v>1.1842105263157894</v>
      </c>
      <c r="N37" s="30">
        <f t="shared" si="39"/>
        <v>1.9607843137254902E-2</v>
      </c>
      <c r="O37" s="30">
        <f t="shared" si="40"/>
        <v>0.26446280991735538</v>
      </c>
      <c r="P37" s="30">
        <f t="shared" si="41"/>
        <v>3.4965034965034968E-2</v>
      </c>
      <c r="Q37" s="30">
        <f t="shared" si="42"/>
        <v>1.2048192771084338E-2</v>
      </c>
      <c r="R37" s="30">
        <f t="shared" si="43"/>
        <v>0.19230769230769232</v>
      </c>
      <c r="S37" s="30">
        <f t="shared" si="44"/>
        <v>7.8431372549019607E-2</v>
      </c>
      <c r="T37" s="30">
        <f t="shared" si="45"/>
        <v>0.39189189189189189</v>
      </c>
      <c r="U37" s="30">
        <f t="shared" si="46"/>
        <v>0.84523809523809523</v>
      </c>
      <c r="V37" s="30">
        <f t="shared" si="47"/>
        <v>0.89516129032258063</v>
      </c>
      <c r="W37" s="30">
        <f t="shared" si="48"/>
        <v>0.24242424242424243</v>
      </c>
      <c r="X37" s="30">
        <f t="shared" si="49"/>
        <v>-4.8543689320388345E-3</v>
      </c>
      <c r="Y37" s="30">
        <f t="shared" si="50"/>
        <v>9.6774193548387094E-2</v>
      </c>
      <c r="Z37" s="30">
        <f t="shared" si="51"/>
        <v>-8.5106382978723402E-2</v>
      </c>
      <c r="AA37" s="30">
        <f t="shared" si="52"/>
        <v>-0.1024390243902439</v>
      </c>
      <c r="AB37" s="30">
        <f t="shared" si="53"/>
        <v>-5.8536585365853662E-2</v>
      </c>
      <c r="AC37" s="30">
        <f t="shared" si="54"/>
        <v>-0.20588235294117646</v>
      </c>
      <c r="AD37" s="30">
        <f t="shared" si="55"/>
        <v>-0.40465116279069768</v>
      </c>
      <c r="AE37" s="30">
        <f t="shared" si="56"/>
        <v>-8.6956521739130432E-2</v>
      </c>
      <c r="AF37" s="30">
        <f t="shared" si="57"/>
        <v>-0.16580310880829016</v>
      </c>
      <c r="AG37" s="30">
        <f t="shared" si="58"/>
        <v>-0.23703703703703705</v>
      </c>
      <c r="AH37" s="30">
        <f t="shared" si="59"/>
        <v>0.1953125</v>
      </c>
      <c r="AI37" s="30">
        <f t="shared" si="60"/>
        <v>-9.5238095238095233E-2</v>
      </c>
      <c r="AJ37" s="30">
        <f t="shared" si="61"/>
        <v>-0.24223602484472051</v>
      </c>
      <c r="AK37" s="30">
        <f t="shared" si="62"/>
        <v>-0.13592233009708737</v>
      </c>
      <c r="AL37" s="30">
        <f t="shared" si="63"/>
        <v>-0.28104575163398693</v>
      </c>
      <c r="AM37" s="30">
        <f t="shared" si="64"/>
        <v>-0.34868421052631576</v>
      </c>
      <c r="AN37" s="30">
        <f t="shared" si="65"/>
        <v>-0.27868852459016391</v>
      </c>
      <c r="AO37" s="30">
        <f t="shared" si="66"/>
        <v>-0.3258426966292135</v>
      </c>
      <c r="AP37" s="30">
        <f t="shared" si="67"/>
        <v>1.8181818181818181E-2</v>
      </c>
      <c r="AQ37" s="30">
        <f t="shared" si="68"/>
        <v>-0.18181818181818182</v>
      </c>
      <c r="AR37" s="30">
        <f t="shared" si="69"/>
        <v>0.21590909090909091</v>
      </c>
      <c r="AS37" s="30">
        <f t="shared" si="70"/>
        <v>1.6666666666666666E-2</v>
      </c>
      <c r="AT37" s="30">
        <f t="shared" si="71"/>
        <v>-0.2857142857142857</v>
      </c>
      <c r="AU37" s="30">
        <f t="shared" si="72"/>
        <v>-0.12345679012345678</v>
      </c>
      <c r="AV37" s="30">
        <f t="shared" si="73"/>
        <v>-0.16822429906542055</v>
      </c>
      <c r="AW37" s="30">
        <f t="shared" si="74"/>
        <v>-4.9180327868852458E-2</v>
      </c>
      <c r="AX37" s="30">
        <f t="shared" si="75"/>
        <v>0.05</v>
      </c>
      <c r="AY37" s="30">
        <f t="shared" si="76"/>
        <v>0.14084507042253522</v>
      </c>
      <c r="AZ37" s="30">
        <f t="shared" si="77"/>
        <v>-0.4606741573033708</v>
      </c>
      <c r="BA37" s="30">
        <f t="shared" si="78"/>
        <v>-0.10344827586206896</v>
      </c>
      <c r="BB37" s="30">
        <f t="shared" si="79"/>
        <v>-0.14285714285714285</v>
      </c>
      <c r="BC37" s="30">
        <f t="shared" si="80"/>
        <v>0.29629629629629628</v>
      </c>
      <c r="BD37" s="30">
        <f t="shared" si="81"/>
        <v>0.39583333333333331</v>
      </c>
      <c r="BE37" s="30">
        <f t="shared" si="82"/>
        <v>-5.7692307692307696E-2</v>
      </c>
      <c r="BF37" s="30">
        <f t="shared" si="25"/>
        <v>-0.22222222222222221</v>
      </c>
      <c r="BG37" s="30">
        <f t="shared" si="25"/>
        <v>-0.4</v>
      </c>
      <c r="BH37" s="30">
        <f t="shared" si="25"/>
        <v>-7.4626865671641784E-2</v>
      </c>
      <c r="BI37" s="30">
        <f t="shared" si="25"/>
        <v>0</v>
      </c>
      <c r="BJ37" s="30">
        <f t="shared" si="25"/>
        <v>0.5178571428571429</v>
      </c>
      <c r="BK37" s="30">
        <f t="shared" si="25"/>
        <v>0.15873015873015872</v>
      </c>
      <c r="BL37" s="30">
        <f t="shared" si="25"/>
        <v>6.4516129032258063E-2</v>
      </c>
      <c r="BM37" s="30">
        <f t="shared" si="25"/>
        <v>0</v>
      </c>
      <c r="BN37" s="30">
        <f t="shared" si="25"/>
        <v>0.18823529411764706</v>
      </c>
      <c r="BO37" s="30">
        <f t="shared" si="25"/>
        <v>0.12328767123287671</v>
      </c>
      <c r="BP37" s="30">
        <f t="shared" si="25"/>
        <v>-0.22727272727272727</v>
      </c>
      <c r="BQ37" s="30">
        <f t="shared" si="25"/>
        <v>-0.2857142857142857</v>
      </c>
      <c r="BR37" s="30">
        <f t="shared" ref="BR37:BR45" si="91">+IF(BR15&gt;0,(BV15-BR15)/BR15,"-")</f>
        <v>-0.5643564356435643</v>
      </c>
      <c r="BS37" s="30">
        <f t="shared" si="26"/>
        <v>4.7619047619047616E-2</v>
      </c>
      <c r="BT37" s="30">
        <f t="shared" si="83"/>
        <v>1.3854166666666667</v>
      </c>
      <c r="BU37" s="30">
        <f t="shared" si="83"/>
        <v>0.96943231441048039</v>
      </c>
      <c r="BV37" s="30">
        <f t="shared" si="84"/>
        <v>0.12860310421286031</v>
      </c>
      <c r="BW37" s="30">
        <f t="shared" si="85"/>
        <v>0.49508840864440079</v>
      </c>
      <c r="BX37" s="30">
        <f t="shared" si="86"/>
        <v>4.4678055190538767E-2</v>
      </c>
      <c r="BY37" s="30">
        <f t="shared" si="87"/>
        <v>-0.19496855345911951</v>
      </c>
      <c r="BZ37" s="30">
        <f t="shared" si="88"/>
        <v>-8.59375E-2</v>
      </c>
      <c r="CA37" s="30">
        <f t="shared" si="89"/>
        <v>-0.19145299145299147</v>
      </c>
      <c r="CB37" s="30">
        <f t="shared" si="90"/>
        <v>-0.24101479915433405</v>
      </c>
      <c r="CC37" s="30">
        <f t="shared" si="27"/>
        <v>-8.3565459610027856E-2</v>
      </c>
      <c r="CD37" s="30">
        <f t="shared" si="27"/>
        <v>-8.2066869300911852E-2</v>
      </c>
      <c r="CE37" s="30">
        <f t="shared" si="27"/>
        <v>-0.16225165562913907</v>
      </c>
      <c r="CF37" s="30">
        <f t="shared" si="27"/>
        <v>9.4861660079051377E-2</v>
      </c>
      <c r="CG37" s="30">
        <f t="shared" si="27"/>
        <v>-6.4981949458483748E-2</v>
      </c>
      <c r="CH37" s="30">
        <f t="shared" si="27"/>
        <v>0.11583011583011583</v>
      </c>
      <c r="CI37" s="30">
        <f t="shared" si="27"/>
        <v>-0.26643598615916952</v>
      </c>
    </row>
    <row r="38" spans="2:87" ht="17.100000000000001" customHeight="1" thickBot="1" x14ac:dyDescent="0.25">
      <c r="B38" s="28" t="s">
        <v>115</v>
      </c>
      <c r="C38" s="30">
        <f t="shared" si="28"/>
        <v>0</v>
      </c>
      <c r="D38" s="30">
        <f t="shared" si="29"/>
        <v>-1</v>
      </c>
      <c r="E38" s="30">
        <f t="shared" si="30"/>
        <v>2</v>
      </c>
      <c r="F38" s="30">
        <f t="shared" si="31"/>
        <v>0</v>
      </c>
      <c r="G38" s="30">
        <f t="shared" si="32"/>
        <v>1</v>
      </c>
      <c r="H38" s="30" t="str">
        <f t="shared" si="33"/>
        <v>-</v>
      </c>
      <c r="I38" s="30">
        <f t="shared" si="34"/>
        <v>-0.33333333333333331</v>
      </c>
      <c r="J38" s="30">
        <f t="shared" si="35"/>
        <v>1.3333333333333333</v>
      </c>
      <c r="K38" s="30">
        <f t="shared" si="36"/>
        <v>7</v>
      </c>
      <c r="L38" s="30">
        <f t="shared" si="37"/>
        <v>-0.42857142857142855</v>
      </c>
      <c r="M38" s="30">
        <f t="shared" si="38"/>
        <v>0.5</v>
      </c>
      <c r="N38" s="30">
        <f t="shared" si="39"/>
        <v>0</v>
      </c>
      <c r="O38" s="30">
        <f t="shared" si="40"/>
        <v>-0.6875</v>
      </c>
      <c r="P38" s="30">
        <f t="shared" si="41"/>
        <v>1.75</v>
      </c>
      <c r="Q38" s="30">
        <f t="shared" si="42"/>
        <v>0</v>
      </c>
      <c r="R38" s="30">
        <f t="shared" si="43"/>
        <v>0.5714285714285714</v>
      </c>
      <c r="S38" s="30">
        <f t="shared" si="44"/>
        <v>2.2000000000000002</v>
      </c>
      <c r="T38" s="30">
        <f t="shared" si="45"/>
        <v>1.0909090909090908</v>
      </c>
      <c r="U38" s="30">
        <f t="shared" si="46"/>
        <v>4.333333333333333</v>
      </c>
      <c r="V38" s="30">
        <f t="shared" si="47"/>
        <v>0.63636363636363635</v>
      </c>
      <c r="W38" s="30">
        <f t="shared" si="48"/>
        <v>0.25</v>
      </c>
      <c r="X38" s="30">
        <f t="shared" si="49"/>
        <v>0.34782608695652173</v>
      </c>
      <c r="Y38" s="30">
        <f t="shared" si="50"/>
        <v>0.4375</v>
      </c>
      <c r="Z38" s="30">
        <f t="shared" si="51"/>
        <v>0.55555555555555558</v>
      </c>
      <c r="AA38" s="30">
        <f t="shared" si="52"/>
        <v>0.45</v>
      </c>
      <c r="AB38" s="30">
        <f t="shared" si="53"/>
        <v>-0.32258064516129031</v>
      </c>
      <c r="AC38" s="30">
        <f t="shared" si="54"/>
        <v>-0.47826086956521741</v>
      </c>
      <c r="AD38" s="30">
        <f t="shared" si="55"/>
        <v>-0.14285714285714285</v>
      </c>
      <c r="AE38" s="30">
        <f t="shared" si="56"/>
        <v>-0.2413793103448276</v>
      </c>
      <c r="AF38" s="30">
        <f t="shared" si="57"/>
        <v>0.80952380952380953</v>
      </c>
      <c r="AG38" s="30">
        <f t="shared" si="58"/>
        <v>0</v>
      </c>
      <c r="AH38" s="30">
        <f t="shared" si="59"/>
        <v>-0.58333333333333337</v>
      </c>
      <c r="AI38" s="30">
        <f t="shared" si="60"/>
        <v>-0.45454545454545453</v>
      </c>
      <c r="AJ38" s="30">
        <f t="shared" si="61"/>
        <v>-0.73684210526315785</v>
      </c>
      <c r="AK38" s="30">
        <f t="shared" si="62"/>
        <v>-0.41666666666666669</v>
      </c>
      <c r="AL38" s="30">
        <f t="shared" si="63"/>
        <v>0.8</v>
      </c>
      <c r="AM38" s="30">
        <f t="shared" si="64"/>
        <v>1.0833333333333333</v>
      </c>
      <c r="AN38" s="30">
        <f t="shared" si="65"/>
        <v>0.9</v>
      </c>
      <c r="AO38" s="30">
        <f t="shared" si="66"/>
        <v>0.14285714285714285</v>
      </c>
      <c r="AP38" s="30">
        <f t="shared" si="67"/>
        <v>-0.44444444444444442</v>
      </c>
      <c r="AQ38" s="30">
        <f t="shared" si="68"/>
        <v>-0.36</v>
      </c>
      <c r="AR38" s="30">
        <f t="shared" si="69"/>
        <v>0.21052631578947367</v>
      </c>
      <c r="AS38" s="30">
        <f t="shared" si="70"/>
        <v>0.125</v>
      </c>
      <c r="AT38" s="30">
        <f t="shared" si="71"/>
        <v>0.2</v>
      </c>
      <c r="AU38" s="30">
        <f t="shared" si="72"/>
        <v>-0.5625</v>
      </c>
      <c r="AV38" s="30">
        <f t="shared" si="73"/>
        <v>-0.2608695652173913</v>
      </c>
      <c r="AW38" s="30">
        <f t="shared" si="74"/>
        <v>-0.1111111111111111</v>
      </c>
      <c r="AX38" s="30">
        <f t="shared" si="75"/>
        <v>-0.41666666666666669</v>
      </c>
      <c r="AY38" s="30">
        <f t="shared" si="76"/>
        <v>0.2857142857142857</v>
      </c>
      <c r="AZ38" s="30">
        <f t="shared" si="77"/>
        <v>-0.88235294117647056</v>
      </c>
      <c r="BA38" s="30">
        <f t="shared" si="78"/>
        <v>-0.375</v>
      </c>
      <c r="BB38" s="30">
        <f t="shared" si="79"/>
        <v>0.7142857142857143</v>
      </c>
      <c r="BC38" s="30">
        <f t="shared" si="80"/>
        <v>0.44444444444444442</v>
      </c>
      <c r="BD38" s="30">
        <f t="shared" si="81"/>
        <v>7</v>
      </c>
      <c r="BE38" s="30">
        <f t="shared" si="82"/>
        <v>0.2</v>
      </c>
      <c r="BF38" s="30">
        <f t="shared" si="25"/>
        <v>0.58333333333333337</v>
      </c>
      <c r="BG38" s="30">
        <f t="shared" si="25"/>
        <v>-0.38461538461538464</v>
      </c>
      <c r="BH38" s="30">
        <f t="shared" si="25"/>
        <v>-0.5</v>
      </c>
      <c r="BI38" s="30">
        <f t="shared" si="25"/>
        <v>0.16666666666666666</v>
      </c>
      <c r="BJ38" s="30">
        <f t="shared" si="25"/>
        <v>-0.52631578947368418</v>
      </c>
      <c r="BK38" s="30">
        <f t="shared" si="25"/>
        <v>0.5</v>
      </c>
      <c r="BL38" s="30">
        <f t="shared" si="25"/>
        <v>-0.625</v>
      </c>
      <c r="BM38" s="30">
        <f t="shared" si="25"/>
        <v>0</v>
      </c>
      <c r="BN38" s="30">
        <f t="shared" si="25"/>
        <v>0.44444444444444442</v>
      </c>
      <c r="BO38" s="30">
        <f t="shared" si="25"/>
        <v>0.83333333333333337</v>
      </c>
      <c r="BP38" s="30">
        <f t="shared" si="25"/>
        <v>8</v>
      </c>
      <c r="BQ38" s="30">
        <f t="shared" si="25"/>
        <v>0.2857142857142857</v>
      </c>
      <c r="BR38" s="30">
        <f t="shared" si="91"/>
        <v>0</v>
      </c>
      <c r="BS38" s="30">
        <f t="shared" si="26"/>
        <v>1.3333333333333333</v>
      </c>
      <c r="BT38" s="30">
        <f t="shared" si="83"/>
        <v>1.5714285714285714</v>
      </c>
      <c r="BU38" s="30">
        <f t="shared" si="83"/>
        <v>0.66666666666666663</v>
      </c>
      <c r="BV38" s="30">
        <f t="shared" si="84"/>
        <v>0</v>
      </c>
      <c r="BW38" s="30">
        <f t="shared" si="85"/>
        <v>1.4333333333333333</v>
      </c>
      <c r="BX38" s="30">
        <f t="shared" si="86"/>
        <v>0.39726027397260272</v>
      </c>
      <c r="BY38" s="30">
        <f t="shared" si="87"/>
        <v>-0.15686274509803921</v>
      </c>
      <c r="BZ38" s="30">
        <f t="shared" si="88"/>
        <v>-4.6511627906976744E-2</v>
      </c>
      <c r="CA38" s="30">
        <f t="shared" si="89"/>
        <v>-0.42682926829268292</v>
      </c>
      <c r="CB38" s="30">
        <f t="shared" si="90"/>
        <v>0.31914893617021278</v>
      </c>
      <c r="CC38" s="30">
        <f t="shared" si="27"/>
        <v>-3.2258064516129031E-2</v>
      </c>
      <c r="CD38" s="30">
        <f t="shared" si="27"/>
        <v>-0.35</v>
      </c>
      <c r="CE38" s="30">
        <f t="shared" si="27"/>
        <v>-0.28205128205128205</v>
      </c>
      <c r="CF38" s="30">
        <f t="shared" si="27"/>
        <v>0.9285714285714286</v>
      </c>
      <c r="CG38" s="30">
        <f t="shared" si="27"/>
        <v>-0.40740740740740738</v>
      </c>
      <c r="CH38" s="30">
        <f t="shared" si="27"/>
        <v>9.375E-2</v>
      </c>
      <c r="CI38" s="30">
        <f t="shared" si="27"/>
        <v>1.0285714285714285</v>
      </c>
    </row>
    <row r="39" spans="2:87" ht="17.100000000000001" customHeight="1" thickBot="1" x14ac:dyDescent="0.25">
      <c r="B39" s="28" t="s">
        <v>116</v>
      </c>
      <c r="C39" s="30">
        <f t="shared" si="28"/>
        <v>2.8</v>
      </c>
      <c r="D39" s="30">
        <f t="shared" si="29"/>
        <v>1.4</v>
      </c>
      <c r="E39" s="30">
        <f t="shared" si="30"/>
        <v>6.6666666666666666E-2</v>
      </c>
      <c r="F39" s="30">
        <f t="shared" si="31"/>
        <v>-0.23529411764705882</v>
      </c>
      <c r="G39" s="30">
        <f t="shared" si="32"/>
        <v>0.47368421052631576</v>
      </c>
      <c r="H39" s="30">
        <f t="shared" si="33"/>
        <v>1.5</v>
      </c>
      <c r="I39" s="30">
        <f t="shared" si="34"/>
        <v>1.4375</v>
      </c>
      <c r="J39" s="30">
        <f t="shared" si="35"/>
        <v>3.1538461538461537</v>
      </c>
      <c r="K39" s="30">
        <f t="shared" si="36"/>
        <v>1.5</v>
      </c>
      <c r="L39" s="30">
        <f t="shared" si="37"/>
        <v>0.9</v>
      </c>
      <c r="M39" s="30">
        <f t="shared" si="38"/>
        <v>0.30769230769230771</v>
      </c>
      <c r="N39" s="30">
        <f t="shared" si="39"/>
        <v>0.16666666666666666</v>
      </c>
      <c r="O39" s="30">
        <f t="shared" si="40"/>
        <v>-0.2</v>
      </c>
      <c r="P39" s="30">
        <f t="shared" si="41"/>
        <v>-0.17543859649122806</v>
      </c>
      <c r="Q39" s="30">
        <f t="shared" si="42"/>
        <v>1.9607843137254902E-2</v>
      </c>
      <c r="R39" s="30">
        <f t="shared" si="43"/>
        <v>-7.9365079365079361E-2</v>
      </c>
      <c r="S39" s="30">
        <f t="shared" si="44"/>
        <v>0.7857142857142857</v>
      </c>
      <c r="T39" s="30">
        <f t="shared" si="45"/>
        <v>1.3404255319148937</v>
      </c>
      <c r="U39" s="30">
        <f t="shared" si="46"/>
        <v>0.34615384615384615</v>
      </c>
      <c r="V39" s="30">
        <f t="shared" si="47"/>
        <v>0.89655172413793105</v>
      </c>
      <c r="W39" s="30">
        <f t="shared" si="48"/>
        <v>0.25</v>
      </c>
      <c r="X39" s="30">
        <f t="shared" si="49"/>
        <v>8.1818181818181818E-2</v>
      </c>
      <c r="Y39" s="30">
        <f t="shared" si="50"/>
        <v>0.65714285714285714</v>
      </c>
      <c r="Z39" s="30">
        <f t="shared" si="51"/>
        <v>-6.363636363636363E-2</v>
      </c>
      <c r="AA39" s="30">
        <f t="shared" si="52"/>
        <v>-0.26400000000000001</v>
      </c>
      <c r="AB39" s="30">
        <f t="shared" si="53"/>
        <v>-0.14285714285714285</v>
      </c>
      <c r="AC39" s="30">
        <f t="shared" si="54"/>
        <v>-0.56034482758620685</v>
      </c>
      <c r="AD39" s="30">
        <f t="shared" si="55"/>
        <v>-0.27184466019417475</v>
      </c>
      <c r="AE39" s="30">
        <f t="shared" si="56"/>
        <v>-0.17391304347826086</v>
      </c>
      <c r="AF39" s="30">
        <f t="shared" si="57"/>
        <v>-0.30392156862745096</v>
      </c>
      <c r="AG39" s="30">
        <f t="shared" si="58"/>
        <v>-0.13725490196078433</v>
      </c>
      <c r="AH39" s="30">
        <f t="shared" si="59"/>
        <v>5.3333333333333337E-2</v>
      </c>
      <c r="AI39" s="30">
        <f t="shared" si="60"/>
        <v>-0.22368421052631579</v>
      </c>
      <c r="AJ39" s="30">
        <f t="shared" si="61"/>
        <v>4.2253521126760563E-2</v>
      </c>
      <c r="AK39" s="30">
        <f t="shared" si="62"/>
        <v>0.27272727272727271</v>
      </c>
      <c r="AL39" s="30">
        <f t="shared" si="63"/>
        <v>-0.46835443037974683</v>
      </c>
      <c r="AM39" s="30">
        <f t="shared" si="64"/>
        <v>3.3898305084745763E-2</v>
      </c>
      <c r="AN39" s="30">
        <f t="shared" si="65"/>
        <v>-0.32432432432432434</v>
      </c>
      <c r="AO39" s="30">
        <f t="shared" si="66"/>
        <v>-0.26785714285714285</v>
      </c>
      <c r="AP39" s="30">
        <f t="shared" si="67"/>
        <v>-0.11904761904761904</v>
      </c>
      <c r="AQ39" s="30">
        <f t="shared" si="68"/>
        <v>-0.50819672131147542</v>
      </c>
      <c r="AR39" s="30">
        <f t="shared" si="69"/>
        <v>0.12</v>
      </c>
      <c r="AS39" s="30">
        <f t="shared" si="70"/>
        <v>0.41463414634146339</v>
      </c>
      <c r="AT39" s="30">
        <f t="shared" si="71"/>
        <v>0.27027027027027029</v>
      </c>
      <c r="AU39" s="30">
        <f t="shared" si="72"/>
        <v>0.93333333333333335</v>
      </c>
      <c r="AV39" s="30">
        <f t="shared" si="73"/>
        <v>-0.3392857142857143</v>
      </c>
      <c r="AW39" s="30">
        <f t="shared" si="74"/>
        <v>-0.20689655172413793</v>
      </c>
      <c r="AX39" s="30">
        <f t="shared" si="75"/>
        <v>0</v>
      </c>
      <c r="AY39" s="30">
        <f t="shared" si="76"/>
        <v>-0.10344827586206896</v>
      </c>
      <c r="AZ39" s="30">
        <f t="shared" si="77"/>
        <v>0.10810810810810811</v>
      </c>
      <c r="BA39" s="30">
        <f t="shared" si="78"/>
        <v>0.28260869565217389</v>
      </c>
      <c r="BB39" s="30">
        <f t="shared" si="79"/>
        <v>0.1702127659574468</v>
      </c>
      <c r="BC39" s="30">
        <f t="shared" si="80"/>
        <v>0.30769230769230771</v>
      </c>
      <c r="BD39" s="30">
        <f t="shared" si="81"/>
        <v>0.29268292682926828</v>
      </c>
      <c r="BE39" s="30">
        <f t="shared" si="82"/>
        <v>-0.30508474576271188</v>
      </c>
      <c r="BF39" s="30">
        <f t="shared" si="25"/>
        <v>3.6363636363636362E-2</v>
      </c>
      <c r="BG39" s="30">
        <f t="shared" si="25"/>
        <v>0</v>
      </c>
      <c r="BH39" s="30">
        <f t="shared" si="25"/>
        <v>0.22641509433962265</v>
      </c>
      <c r="BI39" s="30">
        <f t="shared" si="25"/>
        <v>0.34146341463414637</v>
      </c>
      <c r="BJ39" s="30">
        <f t="shared" si="25"/>
        <v>0.2982456140350877</v>
      </c>
      <c r="BK39" s="30">
        <f t="shared" si="25"/>
        <v>-0.41176470588235292</v>
      </c>
      <c r="BL39" s="30">
        <f t="shared" si="25"/>
        <v>3.0769230769230771E-2</v>
      </c>
      <c r="BM39" s="30">
        <f t="shared" si="25"/>
        <v>0.16363636363636364</v>
      </c>
      <c r="BN39" s="30">
        <f t="shared" si="25"/>
        <v>-1.3513513513513514E-2</v>
      </c>
      <c r="BO39" s="30">
        <f t="shared" si="25"/>
        <v>0.875</v>
      </c>
      <c r="BP39" s="30">
        <f t="shared" si="25"/>
        <v>0.2537313432835821</v>
      </c>
      <c r="BQ39" s="30">
        <f t="shared" si="25"/>
        <v>-0.109375</v>
      </c>
      <c r="BR39" s="30">
        <f t="shared" si="91"/>
        <v>-0.1095890410958904</v>
      </c>
      <c r="BS39" s="30">
        <f t="shared" si="26"/>
        <v>-0.19230769230769232</v>
      </c>
      <c r="BT39" s="30">
        <f t="shared" si="83"/>
        <v>1.5166666666666666</v>
      </c>
      <c r="BU39" s="30">
        <f t="shared" si="83"/>
        <v>0.59602649006622521</v>
      </c>
      <c r="BV39" s="30">
        <f t="shared" si="84"/>
        <v>-0.11618257261410789</v>
      </c>
      <c r="BW39" s="30">
        <f t="shared" si="85"/>
        <v>0.83098591549295775</v>
      </c>
      <c r="BX39" s="30">
        <f t="shared" si="86"/>
        <v>0.18717948717948718</v>
      </c>
      <c r="BY39" s="30">
        <f t="shared" si="87"/>
        <v>-0.30885529157667385</v>
      </c>
      <c r="BZ39" s="30">
        <f t="shared" si="88"/>
        <v>-0.15625</v>
      </c>
      <c r="CA39" s="30">
        <f t="shared" si="89"/>
        <v>-0.14444444444444443</v>
      </c>
      <c r="CB39" s="30">
        <f t="shared" si="90"/>
        <v>-0.18181818181818182</v>
      </c>
      <c r="CC39" s="30">
        <f t="shared" si="27"/>
        <v>1.0582010582010581E-2</v>
      </c>
      <c r="CD39" s="30">
        <f t="shared" si="27"/>
        <v>-1.5706806282722512E-2</v>
      </c>
      <c r="CE39" s="30">
        <f t="shared" si="27"/>
        <v>0.10106382978723404</v>
      </c>
      <c r="CF39" s="30">
        <f t="shared" si="27"/>
        <v>5.7971014492753624E-2</v>
      </c>
      <c r="CG39" s="30">
        <f t="shared" si="27"/>
        <v>0.19634703196347031</v>
      </c>
      <c r="CH39" s="30">
        <f t="shared" si="27"/>
        <v>-6.8702290076335881E-2</v>
      </c>
      <c r="CI39" s="30">
        <f t="shared" si="27"/>
        <v>0.15163934426229508</v>
      </c>
    </row>
    <row r="40" spans="2:87" ht="17.100000000000001" customHeight="1" thickBot="1" x14ac:dyDescent="0.25">
      <c r="B40" s="28" t="s">
        <v>117</v>
      </c>
      <c r="C40" s="30">
        <f t="shared" si="28"/>
        <v>4.2</v>
      </c>
      <c r="D40" s="30">
        <f t="shared" si="29"/>
        <v>-0.625</v>
      </c>
      <c r="E40" s="30">
        <f t="shared" si="30"/>
        <v>0</v>
      </c>
      <c r="F40" s="30">
        <f t="shared" si="31"/>
        <v>-0.3</v>
      </c>
      <c r="G40" s="30">
        <f t="shared" si="32"/>
        <v>-0.65384615384615385</v>
      </c>
      <c r="H40" s="30">
        <f t="shared" si="33"/>
        <v>2.1666666666666665</v>
      </c>
      <c r="I40" s="30">
        <f t="shared" si="34"/>
        <v>1.5</v>
      </c>
      <c r="J40" s="30">
        <f t="shared" si="35"/>
        <v>1.5714285714285714</v>
      </c>
      <c r="K40" s="30">
        <f t="shared" si="36"/>
        <v>2.3333333333333335</v>
      </c>
      <c r="L40" s="30">
        <f t="shared" si="37"/>
        <v>3.8947368421052633</v>
      </c>
      <c r="M40" s="30">
        <f t="shared" si="38"/>
        <v>1.32</v>
      </c>
      <c r="N40" s="30">
        <f t="shared" si="39"/>
        <v>1.2222222222222223</v>
      </c>
      <c r="O40" s="30">
        <f t="shared" si="40"/>
        <v>2.9</v>
      </c>
      <c r="P40" s="30">
        <f t="shared" si="41"/>
        <v>0.29032258064516131</v>
      </c>
      <c r="Q40" s="30">
        <f t="shared" si="42"/>
        <v>0.7068965517241379</v>
      </c>
      <c r="R40" s="30">
        <f t="shared" si="43"/>
        <v>0.13750000000000001</v>
      </c>
      <c r="S40" s="30">
        <f t="shared" si="44"/>
        <v>0.14529914529914531</v>
      </c>
      <c r="T40" s="30">
        <f t="shared" si="45"/>
        <v>0.48333333333333334</v>
      </c>
      <c r="U40" s="30">
        <f t="shared" si="46"/>
        <v>0.22222222222222221</v>
      </c>
      <c r="V40" s="30">
        <f t="shared" si="47"/>
        <v>1.0109890109890109</v>
      </c>
      <c r="W40" s="30">
        <f t="shared" si="48"/>
        <v>0.38059701492537312</v>
      </c>
      <c r="X40" s="30">
        <f t="shared" si="49"/>
        <v>0.16853932584269662</v>
      </c>
      <c r="Y40" s="30">
        <f t="shared" si="50"/>
        <v>0.12396694214876033</v>
      </c>
      <c r="Z40" s="30">
        <f t="shared" si="51"/>
        <v>5.4644808743169399E-3</v>
      </c>
      <c r="AA40" s="30">
        <f t="shared" si="52"/>
        <v>-3.2432432432432434E-2</v>
      </c>
      <c r="AB40" s="30">
        <f t="shared" si="53"/>
        <v>-0.26923076923076922</v>
      </c>
      <c r="AC40" s="30">
        <f t="shared" si="54"/>
        <v>-7.3529411764705885E-2</v>
      </c>
      <c r="AD40" s="30">
        <f t="shared" si="55"/>
        <v>-0.23369565217391305</v>
      </c>
      <c r="AE40" s="30">
        <f t="shared" si="56"/>
        <v>-0.13966480446927373</v>
      </c>
      <c r="AF40" s="30">
        <f t="shared" si="57"/>
        <v>-0.1118421052631579</v>
      </c>
      <c r="AG40" s="30">
        <f t="shared" si="58"/>
        <v>-0.24603174603174602</v>
      </c>
      <c r="AH40" s="30">
        <f t="shared" si="59"/>
        <v>-0.14184397163120568</v>
      </c>
      <c r="AI40" s="30">
        <f t="shared" si="60"/>
        <v>-0.31168831168831168</v>
      </c>
      <c r="AJ40" s="30">
        <f t="shared" si="61"/>
        <v>-2.2222222222222223E-2</v>
      </c>
      <c r="AK40" s="30">
        <f t="shared" si="62"/>
        <v>0.32631578947368423</v>
      </c>
      <c r="AL40" s="30">
        <f t="shared" si="63"/>
        <v>6.6115702479338845E-2</v>
      </c>
      <c r="AM40" s="30">
        <f t="shared" si="64"/>
        <v>-0.30188679245283018</v>
      </c>
      <c r="AN40" s="30">
        <f t="shared" si="65"/>
        <v>-0.29545454545454547</v>
      </c>
      <c r="AO40" s="30">
        <f t="shared" si="66"/>
        <v>-0.30158730158730157</v>
      </c>
      <c r="AP40" s="30">
        <f t="shared" si="67"/>
        <v>-0.30232558139534882</v>
      </c>
      <c r="AQ40" s="30">
        <f t="shared" si="68"/>
        <v>0.85135135135135132</v>
      </c>
      <c r="AR40" s="30">
        <f t="shared" si="69"/>
        <v>0.56989247311827962</v>
      </c>
      <c r="AS40" s="30">
        <f t="shared" si="70"/>
        <v>0.98863636363636365</v>
      </c>
      <c r="AT40" s="30">
        <f t="shared" si="71"/>
        <v>0.96666666666666667</v>
      </c>
      <c r="AU40" s="30">
        <f t="shared" si="72"/>
        <v>-0.30656934306569344</v>
      </c>
      <c r="AV40" s="30">
        <f t="shared" si="73"/>
        <v>-0.32876712328767121</v>
      </c>
      <c r="AW40" s="30">
        <f t="shared" si="74"/>
        <v>-0.42285714285714288</v>
      </c>
      <c r="AX40" s="30">
        <f t="shared" si="75"/>
        <v>-0.22033898305084745</v>
      </c>
      <c r="AY40" s="30">
        <f t="shared" si="76"/>
        <v>-5.2631578947368418E-2</v>
      </c>
      <c r="AZ40" s="30">
        <f t="shared" si="77"/>
        <v>-0.52040816326530615</v>
      </c>
      <c r="BA40" s="30">
        <f t="shared" si="78"/>
        <v>-0.22772277227722773</v>
      </c>
      <c r="BB40" s="30">
        <f t="shared" si="79"/>
        <v>0.20289855072463769</v>
      </c>
      <c r="BC40" s="30">
        <f t="shared" si="80"/>
        <v>0.73333333333333328</v>
      </c>
      <c r="BD40" s="30">
        <f t="shared" si="81"/>
        <v>1.5957446808510638</v>
      </c>
      <c r="BE40" s="30">
        <f t="shared" si="82"/>
        <v>-0.25641025641025639</v>
      </c>
      <c r="BF40" s="30">
        <f t="shared" si="25"/>
        <v>-0.30120481927710846</v>
      </c>
      <c r="BG40" s="30">
        <f t="shared" si="25"/>
        <v>-3.2051282051282048E-2</v>
      </c>
      <c r="BH40" s="30">
        <f t="shared" si="25"/>
        <v>-4.9180327868852458E-2</v>
      </c>
      <c r="BI40" s="30">
        <f t="shared" si="25"/>
        <v>1.5689655172413792</v>
      </c>
      <c r="BJ40" s="30">
        <f t="shared" si="25"/>
        <v>-4.3103448275862072E-2</v>
      </c>
      <c r="BK40" s="30">
        <f t="shared" si="25"/>
        <v>-0.5629139072847682</v>
      </c>
      <c r="BL40" s="30">
        <f t="shared" si="25"/>
        <v>-0.43965517241379309</v>
      </c>
      <c r="BM40" s="30">
        <f t="shared" si="25"/>
        <v>-0.53020134228187921</v>
      </c>
      <c r="BN40" s="30">
        <f t="shared" si="25"/>
        <v>-0.21621621621621623</v>
      </c>
      <c r="BO40" s="30">
        <f t="shared" si="25"/>
        <v>4.5454545454545456E-2</v>
      </c>
      <c r="BP40" s="30">
        <f t="shared" si="25"/>
        <v>1.0307692307692307</v>
      </c>
      <c r="BQ40" s="30">
        <f t="shared" si="25"/>
        <v>-4.2857142857142858E-2</v>
      </c>
      <c r="BR40" s="30">
        <f t="shared" si="91"/>
        <v>-9.1954022988505746E-2</v>
      </c>
      <c r="BS40" s="30">
        <f t="shared" si="26"/>
        <v>-0.48484848484848486</v>
      </c>
      <c r="BT40" s="30">
        <f t="shared" si="83"/>
        <v>0.5892857142857143</v>
      </c>
      <c r="BU40" s="30">
        <f t="shared" si="83"/>
        <v>1.9325842696629214</v>
      </c>
      <c r="BV40" s="30">
        <f t="shared" si="84"/>
        <v>0.63601532567049812</v>
      </c>
      <c r="BW40" s="30">
        <f t="shared" si="85"/>
        <v>0.44262295081967212</v>
      </c>
      <c r="BX40" s="30">
        <f t="shared" si="86"/>
        <v>0.15746753246753248</v>
      </c>
      <c r="BY40" s="30">
        <f t="shared" si="87"/>
        <v>-0.16129032258064516</v>
      </c>
      <c r="BZ40" s="30">
        <f t="shared" si="88"/>
        <v>-0.15551839464882944</v>
      </c>
      <c r="CA40" s="30">
        <f t="shared" si="89"/>
        <v>-2.3762376237623763E-2</v>
      </c>
      <c r="CB40" s="30">
        <f t="shared" si="90"/>
        <v>-0.30020283975659229</v>
      </c>
      <c r="CC40" s="30">
        <f t="shared" si="27"/>
        <v>0.84057971014492749</v>
      </c>
      <c r="CD40" s="30">
        <f t="shared" si="27"/>
        <v>-0.31968503937007875</v>
      </c>
      <c r="CE40" s="30">
        <f t="shared" si="27"/>
        <v>-0.11805555555555555</v>
      </c>
      <c r="CF40" s="30">
        <f t="shared" si="27"/>
        <v>0.18635170603674542</v>
      </c>
      <c r="CG40" s="30">
        <f t="shared" si="27"/>
        <v>0.16592920353982302</v>
      </c>
      <c r="CH40" s="30">
        <f t="shared" si="27"/>
        <v>-0.45351043643263755</v>
      </c>
      <c r="CI40" s="30">
        <f t="shared" si="27"/>
        <v>0.2048611111111111</v>
      </c>
    </row>
    <row r="41" spans="2:87" ht="17.100000000000001" customHeight="1" thickBot="1" x14ac:dyDescent="0.25">
      <c r="B41" s="28" t="s">
        <v>118</v>
      </c>
      <c r="C41" s="30">
        <f t="shared" si="28"/>
        <v>-1</v>
      </c>
      <c r="D41" s="30">
        <f t="shared" si="29"/>
        <v>-1</v>
      </c>
      <c r="E41" s="30">
        <f t="shared" si="30"/>
        <v>-1</v>
      </c>
      <c r="F41" s="30">
        <f t="shared" si="31"/>
        <v>-1</v>
      </c>
      <c r="G41" s="30" t="str">
        <f t="shared" si="32"/>
        <v>-</v>
      </c>
      <c r="H41" s="30" t="str">
        <f t="shared" si="33"/>
        <v>-</v>
      </c>
      <c r="I41" s="30" t="str">
        <f t="shared" si="34"/>
        <v>-</v>
      </c>
      <c r="J41" s="30" t="str">
        <f t="shared" si="35"/>
        <v>-</v>
      </c>
      <c r="K41" s="30">
        <f t="shared" si="36"/>
        <v>0.66666666666666663</v>
      </c>
      <c r="L41" s="30">
        <f t="shared" si="37"/>
        <v>1.1666666666666667</v>
      </c>
      <c r="M41" s="30" t="str">
        <f t="shared" si="38"/>
        <v>-</v>
      </c>
      <c r="N41" s="30" t="str">
        <f t="shared" si="39"/>
        <v>-</v>
      </c>
      <c r="O41" s="30">
        <f t="shared" si="40"/>
        <v>-0.2</v>
      </c>
      <c r="P41" s="30">
        <f t="shared" si="41"/>
        <v>0.53846153846153844</v>
      </c>
      <c r="Q41" s="30">
        <f t="shared" si="42"/>
        <v>1.8181818181818181</v>
      </c>
      <c r="R41" s="30">
        <f t="shared" si="43"/>
        <v>1.0909090909090908</v>
      </c>
      <c r="S41" s="30">
        <f t="shared" si="44"/>
        <v>3.75</v>
      </c>
      <c r="T41" s="30">
        <f t="shared" si="45"/>
        <v>2.4</v>
      </c>
      <c r="U41" s="30">
        <f t="shared" si="46"/>
        <v>3.2258064516129031E-2</v>
      </c>
      <c r="V41" s="30">
        <f t="shared" si="47"/>
        <v>-0.60869565217391308</v>
      </c>
      <c r="W41" s="30">
        <f t="shared" si="48"/>
        <v>0.44736842105263158</v>
      </c>
      <c r="X41" s="30">
        <f t="shared" si="49"/>
        <v>0.41176470588235292</v>
      </c>
      <c r="Y41" s="30">
        <f t="shared" si="50"/>
        <v>1.15625</v>
      </c>
      <c r="Z41" s="30">
        <f t="shared" si="51"/>
        <v>5.4444444444444446</v>
      </c>
      <c r="AA41" s="30">
        <f t="shared" si="52"/>
        <v>0.32727272727272727</v>
      </c>
      <c r="AB41" s="30">
        <f t="shared" si="53"/>
        <v>2.0833333333333332E-2</v>
      </c>
      <c r="AC41" s="30">
        <f t="shared" si="54"/>
        <v>0.30434782608695654</v>
      </c>
      <c r="AD41" s="30">
        <f t="shared" si="55"/>
        <v>-0.52586206896551724</v>
      </c>
      <c r="AE41" s="30">
        <f t="shared" si="56"/>
        <v>-0.47945205479452052</v>
      </c>
      <c r="AF41" s="30">
        <f t="shared" si="57"/>
        <v>-0.61224489795918369</v>
      </c>
      <c r="AG41" s="30">
        <f t="shared" si="58"/>
        <v>-0.72222222222222221</v>
      </c>
      <c r="AH41" s="30">
        <f t="shared" si="59"/>
        <v>-0.58181818181818179</v>
      </c>
      <c r="AI41" s="30">
        <f t="shared" si="60"/>
        <v>-0.55263157894736847</v>
      </c>
      <c r="AJ41" s="30">
        <f t="shared" si="61"/>
        <v>-0.34210526315789475</v>
      </c>
      <c r="AK41" s="30">
        <f t="shared" si="62"/>
        <v>-0.32</v>
      </c>
      <c r="AL41" s="30">
        <f t="shared" si="63"/>
        <v>0.43478260869565216</v>
      </c>
      <c r="AM41" s="30">
        <f t="shared" si="64"/>
        <v>-0.58823529411764708</v>
      </c>
      <c r="AN41" s="30">
        <f t="shared" si="65"/>
        <v>-0.52</v>
      </c>
      <c r="AO41" s="30">
        <f t="shared" si="66"/>
        <v>0</v>
      </c>
      <c r="AP41" s="30">
        <f t="shared" si="67"/>
        <v>-0.27272727272727271</v>
      </c>
      <c r="AQ41" s="30">
        <f t="shared" si="68"/>
        <v>3</v>
      </c>
      <c r="AR41" s="30">
        <f t="shared" si="69"/>
        <v>1.1666666666666667</v>
      </c>
      <c r="AS41" s="30">
        <f t="shared" si="70"/>
        <v>-0.52941176470588236</v>
      </c>
      <c r="AT41" s="30">
        <f t="shared" si="71"/>
        <v>-0.125</v>
      </c>
      <c r="AU41" s="30">
        <f t="shared" si="72"/>
        <v>-0.14285714285714285</v>
      </c>
      <c r="AV41" s="30">
        <f t="shared" si="73"/>
        <v>7.6923076923076927E-2</v>
      </c>
      <c r="AW41" s="30">
        <f t="shared" si="74"/>
        <v>1.375</v>
      </c>
      <c r="AX41" s="30">
        <f t="shared" si="75"/>
        <v>1</v>
      </c>
      <c r="AY41" s="30">
        <f t="shared" si="76"/>
        <v>0.58333333333333337</v>
      </c>
      <c r="AZ41" s="30">
        <f t="shared" si="77"/>
        <v>-0.42857142857142855</v>
      </c>
      <c r="BA41" s="30">
        <f t="shared" si="78"/>
        <v>0</v>
      </c>
      <c r="BB41" s="30">
        <f t="shared" si="79"/>
        <v>-4.7619047619047616E-2</v>
      </c>
      <c r="BC41" s="30">
        <f t="shared" si="80"/>
        <v>-0.26315789473684209</v>
      </c>
      <c r="BD41" s="30">
        <f t="shared" si="81"/>
        <v>0.625</v>
      </c>
      <c r="BE41" s="30">
        <f t="shared" si="82"/>
        <v>0</v>
      </c>
      <c r="BF41" s="30">
        <f t="shared" si="25"/>
        <v>-0.52500000000000002</v>
      </c>
      <c r="BG41" s="30">
        <f t="shared" si="25"/>
        <v>7.1428571428571425E-2</v>
      </c>
      <c r="BH41" s="30">
        <f t="shared" si="25"/>
        <v>0.61538461538461542</v>
      </c>
      <c r="BI41" s="30">
        <f t="shared" si="25"/>
        <v>1.2105263157894737</v>
      </c>
      <c r="BJ41" s="30">
        <f t="shared" si="25"/>
        <v>2.263157894736842</v>
      </c>
      <c r="BK41" s="30">
        <f t="shared" si="25"/>
        <v>0.2</v>
      </c>
      <c r="BL41" s="30">
        <f t="shared" si="25"/>
        <v>-0.16666666666666666</v>
      </c>
      <c r="BM41" s="30">
        <f t="shared" si="25"/>
        <v>-0.33333333333333331</v>
      </c>
      <c r="BN41" s="30">
        <f t="shared" si="25"/>
        <v>-0.33870967741935482</v>
      </c>
      <c r="BO41" s="30">
        <f t="shared" si="25"/>
        <v>0.30555555555555558</v>
      </c>
      <c r="BP41" s="30">
        <f t="shared" si="25"/>
        <v>0.4</v>
      </c>
      <c r="BQ41" s="30">
        <f t="shared" si="25"/>
        <v>7.1428571428571425E-2</v>
      </c>
      <c r="BR41" s="30">
        <f t="shared" si="91"/>
        <v>-0.26829268292682928</v>
      </c>
      <c r="BS41" s="30">
        <f t="shared" si="26"/>
        <v>-0.5161290322580645</v>
      </c>
      <c r="BT41" s="30"/>
      <c r="BU41" s="30">
        <f t="shared" si="83"/>
        <v>3.6666666666666665</v>
      </c>
      <c r="BV41" s="30">
        <f t="shared" si="84"/>
        <v>0.875</v>
      </c>
      <c r="BW41" s="30">
        <f t="shared" si="85"/>
        <v>0.48571428571428571</v>
      </c>
      <c r="BX41" s="30">
        <f t="shared" si="86"/>
        <v>1.1538461538461537</v>
      </c>
      <c r="BY41" s="30">
        <f t="shared" si="87"/>
        <v>-5.9523809523809521E-2</v>
      </c>
      <c r="BZ41" s="30">
        <f t="shared" si="88"/>
        <v>-0.60759493670886078</v>
      </c>
      <c r="CA41" s="30">
        <f t="shared" si="89"/>
        <v>-0.25806451612903225</v>
      </c>
      <c r="CB41" s="30">
        <f t="shared" si="90"/>
        <v>-0.34782608695652173</v>
      </c>
      <c r="CC41" s="30">
        <f t="shared" si="27"/>
        <v>0.38333333333333336</v>
      </c>
      <c r="CD41" s="30">
        <f t="shared" si="27"/>
        <v>0.36144578313253012</v>
      </c>
      <c r="CE41" s="30">
        <f t="shared" si="27"/>
        <v>0</v>
      </c>
      <c r="CF41" s="30">
        <f t="shared" si="27"/>
        <v>-0.18584070796460178</v>
      </c>
      <c r="CG41" s="30">
        <f t="shared" si="27"/>
        <v>0.91304347826086951</v>
      </c>
      <c r="CH41" s="30">
        <f t="shared" si="27"/>
        <v>-0.20454545454545456</v>
      </c>
      <c r="CI41" s="30">
        <f t="shared" si="27"/>
        <v>0.11428571428571428</v>
      </c>
    </row>
    <row r="42" spans="2:87" ht="17.100000000000001" customHeight="1" thickBot="1" x14ac:dyDescent="0.25">
      <c r="B42" s="28" t="s">
        <v>119</v>
      </c>
      <c r="C42" s="30">
        <f t="shared" si="28"/>
        <v>0</v>
      </c>
      <c r="D42" s="30" t="str">
        <f t="shared" si="29"/>
        <v>-</v>
      </c>
      <c r="E42" s="30">
        <f t="shared" si="30"/>
        <v>1.3333333333333333</v>
      </c>
      <c r="F42" s="30">
        <f t="shared" si="31"/>
        <v>3</v>
      </c>
      <c r="G42" s="30">
        <f t="shared" si="32"/>
        <v>5.5</v>
      </c>
      <c r="H42" s="30" t="str">
        <f t="shared" si="33"/>
        <v>-</v>
      </c>
      <c r="I42" s="30">
        <f t="shared" si="34"/>
        <v>-0.2857142857142857</v>
      </c>
      <c r="J42" s="30">
        <f t="shared" si="35"/>
        <v>4</v>
      </c>
      <c r="K42" s="30">
        <f t="shared" si="36"/>
        <v>0.76923076923076927</v>
      </c>
      <c r="L42" s="30">
        <f t="shared" si="37"/>
        <v>5</v>
      </c>
      <c r="M42" s="30">
        <f t="shared" si="38"/>
        <v>2.6</v>
      </c>
      <c r="N42" s="30">
        <f t="shared" si="39"/>
        <v>-0.3</v>
      </c>
      <c r="O42" s="30">
        <f t="shared" si="40"/>
        <v>-0.47826086956521741</v>
      </c>
      <c r="P42" s="30">
        <f t="shared" si="41"/>
        <v>-0.30555555555555558</v>
      </c>
      <c r="Q42" s="30">
        <f t="shared" si="42"/>
        <v>-0.44444444444444442</v>
      </c>
      <c r="R42" s="30">
        <f t="shared" si="43"/>
        <v>0.21428571428571427</v>
      </c>
      <c r="S42" s="30">
        <f t="shared" si="44"/>
        <v>0.83333333333333337</v>
      </c>
      <c r="T42" s="30">
        <f t="shared" si="45"/>
        <v>1.64</v>
      </c>
      <c r="U42" s="30">
        <f t="shared" si="46"/>
        <v>0.6</v>
      </c>
      <c r="V42" s="30">
        <f t="shared" si="47"/>
        <v>1.411764705882353</v>
      </c>
      <c r="W42" s="30">
        <f t="shared" si="48"/>
        <v>0.22727272727272727</v>
      </c>
      <c r="X42" s="30">
        <f t="shared" si="49"/>
        <v>-0.45454545454545453</v>
      </c>
      <c r="Y42" s="30">
        <f t="shared" si="50"/>
        <v>1</v>
      </c>
      <c r="Z42" s="30">
        <f t="shared" si="51"/>
        <v>-0.12195121951219512</v>
      </c>
      <c r="AA42" s="30">
        <f t="shared" si="52"/>
        <v>-0.44444444444444442</v>
      </c>
      <c r="AB42" s="30">
        <f t="shared" si="53"/>
        <v>-0.52777777777777779</v>
      </c>
      <c r="AC42" s="30">
        <f t="shared" si="54"/>
        <v>-0.59375</v>
      </c>
      <c r="AD42" s="30">
        <f t="shared" si="55"/>
        <v>-0.63888888888888884</v>
      </c>
      <c r="AE42" s="30">
        <f t="shared" si="56"/>
        <v>-0.13333333333333333</v>
      </c>
      <c r="AF42" s="30">
        <f t="shared" si="57"/>
        <v>0.23529411764705882</v>
      </c>
      <c r="AG42" s="30">
        <f t="shared" si="58"/>
        <v>1.5384615384615385</v>
      </c>
      <c r="AH42" s="30">
        <f t="shared" si="59"/>
        <v>0.69230769230769229</v>
      </c>
      <c r="AI42" s="30">
        <f t="shared" si="60"/>
        <v>7.6923076923076927E-2</v>
      </c>
      <c r="AJ42" s="30">
        <f t="shared" si="61"/>
        <v>-4.7619047619047616E-2</v>
      </c>
      <c r="AK42" s="30">
        <f t="shared" si="62"/>
        <v>-0.63636363636363635</v>
      </c>
      <c r="AL42" s="30">
        <f t="shared" si="63"/>
        <v>-0.40909090909090912</v>
      </c>
      <c r="AM42" s="30">
        <f t="shared" si="64"/>
        <v>-0.7142857142857143</v>
      </c>
      <c r="AN42" s="30">
        <f t="shared" si="65"/>
        <v>1.5</v>
      </c>
      <c r="AO42" s="30">
        <f t="shared" si="66"/>
        <v>0.5</v>
      </c>
      <c r="AP42" s="30">
        <f t="shared" si="67"/>
        <v>1.1538461538461537</v>
      </c>
      <c r="AQ42" s="30">
        <f t="shared" si="68"/>
        <v>2.25</v>
      </c>
      <c r="AR42" s="30">
        <f t="shared" si="69"/>
        <v>-0.78</v>
      </c>
      <c r="AS42" s="30">
        <f t="shared" si="70"/>
        <v>-0.72222222222222221</v>
      </c>
      <c r="AT42" s="30">
        <f t="shared" si="71"/>
        <v>-0.35714285714285715</v>
      </c>
      <c r="AU42" s="30">
        <f t="shared" si="72"/>
        <v>-0.23076923076923078</v>
      </c>
      <c r="AV42" s="30">
        <f t="shared" si="73"/>
        <v>-0.27272727272727271</v>
      </c>
      <c r="AW42" s="30">
        <f t="shared" si="74"/>
        <v>2.2000000000000002</v>
      </c>
      <c r="AX42" s="30">
        <f t="shared" si="75"/>
        <v>-0.22222222222222221</v>
      </c>
      <c r="AY42" s="30">
        <f t="shared" si="76"/>
        <v>0.3</v>
      </c>
      <c r="AZ42" s="30">
        <f t="shared" si="77"/>
        <v>0.25</v>
      </c>
      <c r="BA42" s="30">
        <f t="shared" si="78"/>
        <v>-0.5625</v>
      </c>
      <c r="BB42" s="30">
        <f t="shared" si="79"/>
        <v>-0.5</v>
      </c>
      <c r="BC42" s="30">
        <f t="shared" si="80"/>
        <v>-0.15384615384615385</v>
      </c>
      <c r="BD42" s="30">
        <f t="shared" si="81"/>
        <v>-0.1</v>
      </c>
      <c r="BE42" s="30">
        <f t="shared" si="82"/>
        <v>0.2857142857142857</v>
      </c>
      <c r="BF42" s="30">
        <f t="shared" si="25"/>
        <v>0</v>
      </c>
      <c r="BG42" s="30">
        <f t="shared" si="25"/>
        <v>-0.36363636363636365</v>
      </c>
      <c r="BH42" s="30">
        <f t="shared" si="25"/>
        <v>0.33333333333333331</v>
      </c>
      <c r="BI42" s="30">
        <f t="shared" si="25"/>
        <v>-0.22222222222222221</v>
      </c>
      <c r="BJ42" s="30">
        <f t="shared" si="25"/>
        <v>-0.14285714285714285</v>
      </c>
      <c r="BK42" s="30">
        <f t="shared" si="25"/>
        <v>0</v>
      </c>
      <c r="BL42" s="30">
        <f t="shared" si="25"/>
        <v>-0.75</v>
      </c>
      <c r="BM42" s="30">
        <f t="shared" si="25"/>
        <v>0.5714285714285714</v>
      </c>
      <c r="BN42" s="30">
        <f t="shared" si="25"/>
        <v>2.6666666666666665</v>
      </c>
      <c r="BO42" s="30">
        <f t="shared" si="25"/>
        <v>0.42857142857142855</v>
      </c>
      <c r="BP42" s="30">
        <f t="shared" si="25"/>
        <v>4.666666666666667</v>
      </c>
      <c r="BQ42" s="30">
        <f t="shared" si="25"/>
        <v>0.36363636363636365</v>
      </c>
      <c r="BR42" s="30">
        <f t="shared" si="91"/>
        <v>-0.63636363636363635</v>
      </c>
      <c r="BS42" s="30">
        <f t="shared" si="26"/>
        <v>-0.4</v>
      </c>
      <c r="BT42" s="30">
        <f t="shared" si="83"/>
        <v>2.3846153846153846</v>
      </c>
      <c r="BU42" s="30">
        <f t="shared" si="83"/>
        <v>1.0681818181818181</v>
      </c>
      <c r="BV42" s="30">
        <f t="shared" si="84"/>
        <v>-0.2967032967032967</v>
      </c>
      <c r="BW42" s="30">
        <f t="shared" si="85"/>
        <v>1.265625</v>
      </c>
      <c r="BX42" s="30">
        <f t="shared" si="86"/>
        <v>-9.6551724137931033E-2</v>
      </c>
      <c r="BY42" s="30">
        <f t="shared" si="87"/>
        <v>-0.5572519083969466</v>
      </c>
      <c r="BZ42" s="30">
        <f t="shared" si="88"/>
        <v>0.53448275862068961</v>
      </c>
      <c r="CA42" s="30">
        <f t="shared" si="89"/>
        <v>-0.33707865168539325</v>
      </c>
      <c r="CB42" s="30">
        <f t="shared" si="90"/>
        <v>0.69491525423728817</v>
      </c>
      <c r="CC42" s="30">
        <f t="shared" si="27"/>
        <v>-0.53</v>
      </c>
      <c r="CD42" s="30">
        <f t="shared" si="27"/>
        <v>2.1276595744680851E-2</v>
      </c>
      <c r="CE42" s="30">
        <f t="shared" si="27"/>
        <v>-0.22916666666666666</v>
      </c>
      <c r="CF42" s="30">
        <f t="shared" si="27"/>
        <v>-2.7027027027027029E-2</v>
      </c>
      <c r="CG42" s="30">
        <f t="shared" si="27"/>
        <v>-0.1111111111111111</v>
      </c>
      <c r="CH42" s="30">
        <f t="shared" si="27"/>
        <v>0.34375</v>
      </c>
      <c r="CI42" s="30">
        <f t="shared" si="27"/>
        <v>0.16279069767441862</v>
      </c>
    </row>
    <row r="43" spans="2:87" ht="17.100000000000001" customHeight="1" thickBot="1" x14ac:dyDescent="0.25">
      <c r="B43" s="28" t="s">
        <v>120</v>
      </c>
      <c r="C43" s="30">
        <f t="shared" si="28"/>
        <v>10.333333333333334</v>
      </c>
      <c r="D43" s="30" t="str">
        <f t="shared" si="29"/>
        <v>-</v>
      </c>
      <c r="E43" s="30">
        <f t="shared" si="30"/>
        <v>-0.29411764705882354</v>
      </c>
      <c r="F43" s="30">
        <f t="shared" si="31"/>
        <v>0</v>
      </c>
      <c r="G43" s="30">
        <f t="shared" si="32"/>
        <v>-0.14705882352941177</v>
      </c>
      <c r="H43" s="30">
        <f t="shared" si="33"/>
        <v>0.13793103448275862</v>
      </c>
      <c r="I43" s="30">
        <f t="shared" si="34"/>
        <v>2.75</v>
      </c>
      <c r="J43" s="30">
        <f t="shared" si="35"/>
        <v>3.7647058823529411</v>
      </c>
      <c r="K43" s="30">
        <f t="shared" si="36"/>
        <v>0.58620689655172409</v>
      </c>
      <c r="L43" s="30">
        <f t="shared" si="37"/>
        <v>0.84848484848484851</v>
      </c>
      <c r="M43" s="30">
        <f t="shared" si="38"/>
        <v>-0.37777777777777777</v>
      </c>
      <c r="N43" s="30">
        <f t="shared" si="39"/>
        <v>-0.2839506172839506</v>
      </c>
      <c r="O43" s="30">
        <f t="shared" si="40"/>
        <v>1.5217391304347827</v>
      </c>
      <c r="P43" s="30">
        <f t="shared" si="41"/>
        <v>0.42622950819672129</v>
      </c>
      <c r="Q43" s="30">
        <f t="shared" si="42"/>
        <v>0.32142857142857145</v>
      </c>
      <c r="R43" s="30">
        <f t="shared" si="43"/>
        <v>6.8965517241379309E-2</v>
      </c>
      <c r="S43" s="30">
        <f t="shared" si="44"/>
        <v>0.17241379310344829</v>
      </c>
      <c r="T43" s="30">
        <f t="shared" si="45"/>
        <v>0.32183908045977011</v>
      </c>
      <c r="U43" s="30">
        <f t="shared" si="46"/>
        <v>1.1081081081081081</v>
      </c>
      <c r="V43" s="30">
        <f t="shared" si="47"/>
        <v>0</v>
      </c>
      <c r="W43" s="30">
        <f t="shared" si="48"/>
        <v>-0.16911764705882354</v>
      </c>
      <c r="X43" s="30">
        <f t="shared" si="49"/>
        <v>-0.26956521739130435</v>
      </c>
      <c r="Y43" s="30">
        <f t="shared" si="50"/>
        <v>-0.10256410256410256</v>
      </c>
      <c r="Z43" s="30">
        <f t="shared" si="51"/>
        <v>0.14516129032258066</v>
      </c>
      <c r="AA43" s="30">
        <f t="shared" si="52"/>
        <v>-0.17699115044247787</v>
      </c>
      <c r="AB43" s="30">
        <f t="shared" si="53"/>
        <v>-0.22619047619047619</v>
      </c>
      <c r="AC43" s="30">
        <f t="shared" si="54"/>
        <v>-0.5</v>
      </c>
      <c r="AD43" s="30">
        <f t="shared" si="55"/>
        <v>-0.26760563380281688</v>
      </c>
      <c r="AE43" s="30">
        <f t="shared" si="56"/>
        <v>-0.34408602150537637</v>
      </c>
      <c r="AF43" s="30">
        <f t="shared" si="57"/>
        <v>-7.6923076923076927E-2</v>
      </c>
      <c r="AG43" s="30">
        <f t="shared" si="58"/>
        <v>-0.14285714285714285</v>
      </c>
      <c r="AH43" s="30">
        <f t="shared" si="59"/>
        <v>-0.42307692307692307</v>
      </c>
      <c r="AI43" s="30">
        <f t="shared" si="60"/>
        <v>-0.62295081967213117</v>
      </c>
      <c r="AJ43" s="30">
        <f t="shared" si="61"/>
        <v>-0.36666666666666664</v>
      </c>
      <c r="AK43" s="30">
        <f t="shared" si="62"/>
        <v>0.33333333333333331</v>
      </c>
      <c r="AL43" s="30">
        <f t="shared" si="63"/>
        <v>0.4</v>
      </c>
      <c r="AM43" s="30">
        <f t="shared" si="64"/>
        <v>0.73913043478260865</v>
      </c>
      <c r="AN43" s="30">
        <f t="shared" si="65"/>
        <v>-0.26315789473684209</v>
      </c>
      <c r="AO43" s="30">
        <f t="shared" si="66"/>
        <v>-0.625</v>
      </c>
      <c r="AP43" s="30">
        <f t="shared" si="67"/>
        <v>-0.33333333333333331</v>
      </c>
      <c r="AQ43" s="30">
        <f t="shared" si="68"/>
        <v>-0.375</v>
      </c>
      <c r="AR43" s="30">
        <f t="shared" si="69"/>
        <v>1.25</v>
      </c>
      <c r="AS43" s="30">
        <f t="shared" si="70"/>
        <v>-0.13333333333333333</v>
      </c>
      <c r="AT43" s="30">
        <f t="shared" si="71"/>
        <v>3.5714285714285712E-2</v>
      </c>
      <c r="AU43" s="30">
        <f t="shared" si="72"/>
        <v>0.28000000000000003</v>
      </c>
      <c r="AV43" s="30">
        <f t="shared" si="73"/>
        <v>-0.42857142857142855</v>
      </c>
      <c r="AW43" s="30">
        <f t="shared" si="74"/>
        <v>0.38461538461538464</v>
      </c>
      <c r="AX43" s="30">
        <f t="shared" si="75"/>
        <v>0</v>
      </c>
      <c r="AY43" s="30">
        <f t="shared" si="76"/>
        <v>0.21875</v>
      </c>
      <c r="AZ43" s="30">
        <f t="shared" si="77"/>
        <v>-0.55555555555555558</v>
      </c>
      <c r="BA43" s="30">
        <f t="shared" si="78"/>
        <v>0</v>
      </c>
      <c r="BB43" s="30">
        <f t="shared" si="79"/>
        <v>-0.13793103448275862</v>
      </c>
      <c r="BC43" s="30">
        <f t="shared" si="80"/>
        <v>-0.58974358974358976</v>
      </c>
      <c r="BD43" s="30">
        <f t="shared" si="81"/>
        <v>-0.25</v>
      </c>
      <c r="BE43" s="30">
        <f t="shared" si="82"/>
        <v>0.44444444444444442</v>
      </c>
      <c r="BF43" s="30">
        <f t="shared" si="25"/>
        <v>-0.64</v>
      </c>
      <c r="BG43" s="30">
        <f t="shared" si="25"/>
        <v>2.375</v>
      </c>
      <c r="BH43" s="30">
        <f t="shared" si="25"/>
        <v>2.0833333333333335</v>
      </c>
      <c r="BI43" s="30">
        <f t="shared" si="25"/>
        <v>0.15384615384615385</v>
      </c>
      <c r="BJ43" s="30">
        <f t="shared" si="25"/>
        <v>4.2222222222222223</v>
      </c>
      <c r="BK43" s="30">
        <f t="shared" si="25"/>
        <v>-0.5</v>
      </c>
      <c r="BL43" s="30">
        <f t="shared" si="25"/>
        <v>0.1891891891891892</v>
      </c>
      <c r="BM43" s="30">
        <f t="shared" si="25"/>
        <v>-0.6333333333333333</v>
      </c>
      <c r="BN43" s="30">
        <f t="shared" si="25"/>
        <v>-0.72340425531914898</v>
      </c>
      <c r="BO43" s="30">
        <f t="shared" si="25"/>
        <v>1.5185185185185186</v>
      </c>
      <c r="BP43" s="30">
        <f t="shared" si="25"/>
        <v>0.13636363636363635</v>
      </c>
      <c r="BQ43" s="30">
        <f t="shared" si="25"/>
        <v>2.0909090909090908</v>
      </c>
      <c r="BR43" s="30">
        <f t="shared" si="91"/>
        <v>0.92307692307692313</v>
      </c>
      <c r="BS43" s="30">
        <f t="shared" si="26"/>
        <v>0</v>
      </c>
      <c r="BT43" s="30">
        <f t="shared" si="83"/>
        <v>1.0434782608695652</v>
      </c>
      <c r="BU43" s="30">
        <f t="shared" si="83"/>
        <v>2.6595744680851064E-2</v>
      </c>
      <c r="BV43" s="30">
        <f t="shared" si="84"/>
        <v>0.56476683937823835</v>
      </c>
      <c r="BW43" s="30">
        <f t="shared" si="85"/>
        <v>0.29470198675496689</v>
      </c>
      <c r="BX43" s="30">
        <f t="shared" si="86"/>
        <v>-0.13554987212276215</v>
      </c>
      <c r="BY43" s="30">
        <f t="shared" si="87"/>
        <v>-0.27514792899408286</v>
      </c>
      <c r="BZ43" s="30">
        <f t="shared" si="88"/>
        <v>-0.26122448979591839</v>
      </c>
      <c r="CA43" s="30">
        <f t="shared" si="89"/>
        <v>-0.20994475138121546</v>
      </c>
      <c r="CB43" s="30">
        <f t="shared" si="90"/>
        <v>-0.22377622377622378</v>
      </c>
      <c r="CC43" s="30">
        <f t="shared" si="27"/>
        <v>0.17117117117117117</v>
      </c>
      <c r="CD43" s="30">
        <f t="shared" si="27"/>
        <v>-0.11538461538461539</v>
      </c>
      <c r="CE43" s="30">
        <f t="shared" si="27"/>
        <v>-0.14782608695652175</v>
      </c>
      <c r="CF43" s="30">
        <f t="shared" si="27"/>
        <v>-0.35714285714285715</v>
      </c>
      <c r="CG43" s="30">
        <f t="shared" si="27"/>
        <v>1.6666666666666667</v>
      </c>
      <c r="CH43" s="30">
        <f t="shared" si="27"/>
        <v>-0.43452380952380953</v>
      </c>
      <c r="CI43" s="30">
        <f t="shared" si="27"/>
        <v>0.86315789473684212</v>
      </c>
    </row>
    <row r="44" spans="2:87" ht="17.100000000000001" customHeight="1" thickBot="1" x14ac:dyDescent="0.25">
      <c r="B44" s="28" t="s">
        <v>121</v>
      </c>
      <c r="C44" s="30">
        <f t="shared" si="28"/>
        <v>0</v>
      </c>
      <c r="D44" s="30">
        <f t="shared" si="29"/>
        <v>1</v>
      </c>
      <c r="E44" s="30">
        <f t="shared" si="30"/>
        <v>-1</v>
      </c>
      <c r="F44" s="30">
        <f t="shared" si="31"/>
        <v>-1</v>
      </c>
      <c r="G44" s="30">
        <f t="shared" si="32"/>
        <v>1</v>
      </c>
      <c r="H44" s="30">
        <f t="shared" si="33"/>
        <v>3.5</v>
      </c>
      <c r="I44" s="30" t="str">
        <f t="shared" si="34"/>
        <v>-</v>
      </c>
      <c r="J44" s="30" t="str">
        <f t="shared" si="35"/>
        <v>-</v>
      </c>
      <c r="K44" s="30">
        <f t="shared" si="36"/>
        <v>1</v>
      </c>
      <c r="L44" s="30">
        <f t="shared" si="37"/>
        <v>0.55555555555555558</v>
      </c>
      <c r="M44" s="30">
        <f t="shared" si="38"/>
        <v>0.16666666666666666</v>
      </c>
      <c r="N44" s="30">
        <f t="shared" si="39"/>
        <v>0.625</v>
      </c>
      <c r="O44" s="30">
        <f t="shared" si="40"/>
        <v>0.75</v>
      </c>
      <c r="P44" s="30">
        <f t="shared" si="41"/>
        <v>-0.5714285714285714</v>
      </c>
      <c r="Q44" s="30">
        <f t="shared" si="42"/>
        <v>-0.7142857142857143</v>
      </c>
      <c r="R44" s="30">
        <f t="shared" si="43"/>
        <v>-0.30769230769230771</v>
      </c>
      <c r="S44" s="30">
        <f t="shared" si="44"/>
        <v>0</v>
      </c>
      <c r="T44" s="30">
        <f t="shared" si="45"/>
        <v>0.16666666666666666</v>
      </c>
      <c r="U44" s="30">
        <f t="shared" si="46"/>
        <v>3.5</v>
      </c>
      <c r="V44" s="30">
        <f t="shared" si="47"/>
        <v>0.77777777777777779</v>
      </c>
      <c r="W44" s="30">
        <f t="shared" si="48"/>
        <v>0.8571428571428571</v>
      </c>
      <c r="X44" s="30">
        <f t="shared" si="49"/>
        <v>1.8571428571428572</v>
      </c>
      <c r="Y44" s="30">
        <f t="shared" si="50"/>
        <v>0.66666666666666663</v>
      </c>
      <c r="Z44" s="30">
        <f t="shared" si="51"/>
        <v>0.125</v>
      </c>
      <c r="AA44" s="30">
        <f t="shared" si="52"/>
        <v>1.0769230769230769</v>
      </c>
      <c r="AB44" s="30">
        <f t="shared" si="53"/>
        <v>-0.3</v>
      </c>
      <c r="AC44" s="30">
        <f t="shared" si="54"/>
        <v>-0.53333333333333333</v>
      </c>
      <c r="AD44" s="30">
        <f t="shared" si="55"/>
        <v>0</v>
      </c>
      <c r="AE44" s="30">
        <f t="shared" si="56"/>
        <v>-0.44444444444444442</v>
      </c>
      <c r="AF44" s="30">
        <f t="shared" si="57"/>
        <v>-0.21428571428571427</v>
      </c>
      <c r="AG44" s="30">
        <f t="shared" si="58"/>
        <v>-0.5714285714285714</v>
      </c>
      <c r="AH44" s="30">
        <f t="shared" si="59"/>
        <v>-0.66666666666666663</v>
      </c>
      <c r="AI44" s="30">
        <f t="shared" si="60"/>
        <v>-0.66666666666666663</v>
      </c>
      <c r="AJ44" s="30">
        <f t="shared" si="61"/>
        <v>-0.81818181818181823</v>
      </c>
      <c r="AK44" s="30">
        <f t="shared" si="62"/>
        <v>0</v>
      </c>
      <c r="AL44" s="30">
        <f t="shared" si="63"/>
        <v>-0.66666666666666663</v>
      </c>
      <c r="AM44" s="30">
        <f t="shared" si="64"/>
        <v>0.2</v>
      </c>
      <c r="AN44" s="30">
        <f t="shared" si="65"/>
        <v>0.5</v>
      </c>
      <c r="AO44" s="30">
        <f t="shared" si="66"/>
        <v>-0.66666666666666663</v>
      </c>
      <c r="AP44" s="30">
        <f t="shared" si="67"/>
        <v>0.5</v>
      </c>
      <c r="AQ44" s="30">
        <f t="shared" si="68"/>
        <v>-0.83333333333333337</v>
      </c>
      <c r="AR44" s="30">
        <f t="shared" si="69"/>
        <v>0</v>
      </c>
      <c r="AS44" s="30">
        <f t="shared" si="70"/>
        <v>1</v>
      </c>
      <c r="AT44" s="30">
        <f t="shared" si="71"/>
        <v>-1</v>
      </c>
      <c r="AU44" s="30">
        <f t="shared" si="72"/>
        <v>2</v>
      </c>
      <c r="AV44" s="30">
        <f t="shared" si="73"/>
        <v>0</v>
      </c>
      <c r="AW44" s="30">
        <f t="shared" si="74"/>
        <v>1</v>
      </c>
      <c r="AX44" s="30" t="str">
        <f t="shared" si="75"/>
        <v>-</v>
      </c>
      <c r="AY44" s="30">
        <f t="shared" si="76"/>
        <v>0.33333333333333331</v>
      </c>
      <c r="AZ44" s="30">
        <f t="shared" si="77"/>
        <v>-0.66666666666666663</v>
      </c>
      <c r="BA44" s="30">
        <f t="shared" si="78"/>
        <v>0</v>
      </c>
      <c r="BB44" s="30">
        <f t="shared" si="79"/>
        <v>0.66666666666666663</v>
      </c>
      <c r="BC44" s="30">
        <f t="shared" si="80"/>
        <v>1.25</v>
      </c>
      <c r="BD44" s="30">
        <f t="shared" si="81"/>
        <v>2</v>
      </c>
      <c r="BE44" s="30">
        <f t="shared" si="82"/>
        <v>0</v>
      </c>
      <c r="BF44" s="30">
        <f t="shared" si="82"/>
        <v>-0.4</v>
      </c>
      <c r="BG44" s="30">
        <f t="shared" si="82"/>
        <v>-0.33333333333333331</v>
      </c>
      <c r="BH44" s="30">
        <f t="shared" si="82"/>
        <v>1.6666666666666667</v>
      </c>
      <c r="BI44" s="30">
        <f t="shared" si="82"/>
        <v>0.25</v>
      </c>
      <c r="BJ44" s="30">
        <f t="shared" si="82"/>
        <v>1</v>
      </c>
      <c r="BK44" s="30">
        <f t="shared" si="82"/>
        <v>-0.66666666666666663</v>
      </c>
      <c r="BL44" s="30">
        <f t="shared" si="82"/>
        <v>0</v>
      </c>
      <c r="BM44" s="30">
        <f t="shared" si="82"/>
        <v>-0.4</v>
      </c>
      <c r="BN44" s="30">
        <f t="shared" si="82"/>
        <v>-0.16666666666666666</v>
      </c>
      <c r="BO44" s="30">
        <f t="shared" si="82"/>
        <v>0.5</v>
      </c>
      <c r="BP44" s="30">
        <f t="shared" si="82"/>
        <v>-0.25</v>
      </c>
      <c r="BQ44" s="30">
        <f t="shared" si="82"/>
        <v>0.33333333333333331</v>
      </c>
      <c r="BR44" s="30">
        <f t="shared" si="91"/>
        <v>-0.4</v>
      </c>
      <c r="BS44" s="30">
        <f t="shared" si="26"/>
        <v>2.5</v>
      </c>
      <c r="BT44" s="30">
        <f t="shared" si="83"/>
        <v>7.333333333333333</v>
      </c>
      <c r="BU44" s="30">
        <f t="shared" si="83"/>
        <v>0.52</v>
      </c>
      <c r="BV44" s="30">
        <f t="shared" si="84"/>
        <v>-0.36842105263157893</v>
      </c>
      <c r="BW44" s="30">
        <f t="shared" si="85"/>
        <v>0.625</v>
      </c>
      <c r="BX44" s="30">
        <f t="shared" si="86"/>
        <v>0.69230769230769229</v>
      </c>
      <c r="BY44" s="30">
        <f t="shared" si="87"/>
        <v>0</v>
      </c>
      <c r="BZ44" s="30">
        <f>+(CE22-CD22)/CD22</f>
        <v>-0.46969696969696972</v>
      </c>
      <c r="CA44" s="30">
        <f t="shared" si="89"/>
        <v>-0.65714285714285714</v>
      </c>
      <c r="CB44" s="30">
        <f t="shared" si="89"/>
        <v>8.3333333333333329E-2</v>
      </c>
      <c r="CC44" s="30">
        <f t="shared" si="89"/>
        <v>-0.53846153846153844</v>
      </c>
      <c r="CD44" s="30">
        <f t="shared" si="89"/>
        <v>1.1666666666666667</v>
      </c>
      <c r="CE44" s="30">
        <f t="shared" si="89"/>
        <v>7.6923076923076927E-2</v>
      </c>
      <c r="CF44" s="30">
        <f t="shared" si="89"/>
        <v>0.35714285714285715</v>
      </c>
      <c r="CG44" s="30">
        <f t="shared" si="89"/>
        <v>0.31578947368421051</v>
      </c>
      <c r="CH44" s="30">
        <f t="shared" si="89"/>
        <v>-0.28000000000000003</v>
      </c>
      <c r="CI44" s="30">
        <f t="shared" si="89"/>
        <v>-0.1111111111111111</v>
      </c>
    </row>
    <row r="45" spans="2:87" ht="17.100000000000001" customHeight="1" thickBot="1" x14ac:dyDescent="0.25">
      <c r="B45" s="50" t="s">
        <v>122</v>
      </c>
      <c r="C45" s="53">
        <f t="shared" si="28"/>
        <v>1.4615384615384615</v>
      </c>
      <c r="D45" s="53">
        <f t="shared" si="29"/>
        <v>0.84158415841584155</v>
      </c>
      <c r="E45" s="53">
        <f t="shared" si="30"/>
        <v>-8.7248322147651006E-2</v>
      </c>
      <c r="F45" s="53">
        <f t="shared" si="31"/>
        <v>0.20134228187919462</v>
      </c>
      <c r="G45" s="53">
        <f t="shared" si="32"/>
        <v>0.58854166666666663</v>
      </c>
      <c r="H45" s="53">
        <f t="shared" si="33"/>
        <v>1.064516129032258</v>
      </c>
      <c r="I45" s="53">
        <f t="shared" si="34"/>
        <v>1.786764705882353</v>
      </c>
      <c r="J45" s="53">
        <f t="shared" si="35"/>
        <v>2.3798882681564244</v>
      </c>
      <c r="K45" s="53">
        <f t="shared" si="36"/>
        <v>0.95409836065573772</v>
      </c>
      <c r="L45" s="53">
        <f t="shared" si="37"/>
        <v>0.90625</v>
      </c>
      <c r="M45" s="53">
        <f t="shared" si="38"/>
        <v>0.30606860158311344</v>
      </c>
      <c r="N45" s="53">
        <f t="shared" si="39"/>
        <v>0.10247933884297521</v>
      </c>
      <c r="O45" s="53">
        <f t="shared" si="40"/>
        <v>0.37248322147651008</v>
      </c>
      <c r="P45" s="53">
        <f t="shared" si="41"/>
        <v>0.21174863387978143</v>
      </c>
      <c r="Q45" s="53">
        <f t="shared" si="42"/>
        <v>0.44040404040404041</v>
      </c>
      <c r="R45" s="53">
        <f t="shared" si="43"/>
        <v>0.33433283358320842</v>
      </c>
      <c r="S45" s="53">
        <f t="shared" si="44"/>
        <v>0.67603911980440101</v>
      </c>
      <c r="T45" s="53">
        <f t="shared" si="45"/>
        <v>0.81059751972942506</v>
      </c>
      <c r="U45" s="53">
        <f t="shared" si="46"/>
        <v>0.48948106591865359</v>
      </c>
      <c r="V45" s="53">
        <f t="shared" si="47"/>
        <v>0.67528089887640452</v>
      </c>
      <c r="W45" s="53">
        <f t="shared" si="48"/>
        <v>0.11889132020423049</v>
      </c>
      <c r="X45" s="53">
        <f t="shared" si="49"/>
        <v>9.8381070983810714E-2</v>
      </c>
      <c r="Y45" s="53">
        <f t="shared" si="50"/>
        <v>0.21657250470809794</v>
      </c>
      <c r="Z45" s="53">
        <f t="shared" si="51"/>
        <v>2.079141515761234E-2</v>
      </c>
      <c r="AA45" s="53">
        <f t="shared" si="52"/>
        <v>-1.955671447196871E-2</v>
      </c>
      <c r="AB45" s="53">
        <f t="shared" si="53"/>
        <v>-0.19217687074829931</v>
      </c>
      <c r="AC45" s="53">
        <f t="shared" si="54"/>
        <v>-0.25541795665634676</v>
      </c>
      <c r="AD45" s="53">
        <f t="shared" si="55"/>
        <v>-0.27726675427069647</v>
      </c>
      <c r="AE45" s="53">
        <f t="shared" si="56"/>
        <v>-0.21409574468085107</v>
      </c>
      <c r="AF45" s="53">
        <f t="shared" si="57"/>
        <v>-0.19649122807017544</v>
      </c>
      <c r="AG45" s="53">
        <f t="shared" si="58"/>
        <v>-0.2442827442827443</v>
      </c>
      <c r="AH45" s="53">
        <f t="shared" si="59"/>
        <v>-5.6363636363636366E-2</v>
      </c>
      <c r="AI45" s="53">
        <f t="shared" si="60"/>
        <v>-0.13959390862944163</v>
      </c>
      <c r="AJ45" s="53">
        <f t="shared" si="61"/>
        <v>-0.12663755458515283</v>
      </c>
      <c r="AK45" s="53">
        <f t="shared" si="62"/>
        <v>-2.7510316368638238E-2</v>
      </c>
      <c r="AL45" s="53">
        <f t="shared" si="63"/>
        <v>-0.21579961464354527</v>
      </c>
      <c r="AM45" s="53">
        <f t="shared" si="64"/>
        <v>-0.21337266470009833</v>
      </c>
      <c r="AN45" s="53">
        <f t="shared" si="65"/>
        <v>-0.19800000000000001</v>
      </c>
      <c r="AO45" s="53">
        <f t="shared" si="66"/>
        <v>-0.15983026874115983</v>
      </c>
      <c r="AP45" s="53">
        <f t="shared" si="67"/>
        <v>9.3366093366093361E-2</v>
      </c>
      <c r="AQ45" s="53">
        <f t="shared" si="68"/>
        <v>-0.11375</v>
      </c>
      <c r="AR45" s="53">
        <f t="shared" si="69"/>
        <v>4.738154613466334E-2</v>
      </c>
      <c r="AS45" s="53">
        <f t="shared" si="70"/>
        <v>-2.1885521885521887E-2</v>
      </c>
      <c r="AT45" s="53">
        <f t="shared" si="71"/>
        <v>-0.17078651685393259</v>
      </c>
      <c r="AU45" s="53">
        <f t="shared" si="72"/>
        <v>-4.372355430183357E-2</v>
      </c>
      <c r="AV45" s="53">
        <f t="shared" si="73"/>
        <v>-0.1130952380952381</v>
      </c>
      <c r="AW45" s="53">
        <f t="shared" si="74"/>
        <v>4.6471600688468159E-2</v>
      </c>
      <c r="AX45" s="53">
        <f t="shared" si="75"/>
        <v>9.0785907859078585E-2</v>
      </c>
      <c r="AY45" s="53">
        <f t="shared" si="76"/>
        <v>0.15781710914454278</v>
      </c>
      <c r="AZ45" s="53">
        <f t="shared" si="77"/>
        <v>-0.41610738255033558</v>
      </c>
      <c r="BA45" s="53">
        <f t="shared" si="78"/>
        <v>0.15625</v>
      </c>
      <c r="BB45" s="53">
        <f t="shared" si="79"/>
        <v>3.7267080745341616E-2</v>
      </c>
      <c r="BC45" s="53">
        <f t="shared" si="80"/>
        <v>0.18726114649681527</v>
      </c>
      <c r="BD45" s="53">
        <f t="shared" si="81"/>
        <v>0.81149425287356325</v>
      </c>
      <c r="BE45" s="53">
        <f t="shared" si="82"/>
        <v>-0.11948790896159317</v>
      </c>
      <c r="BF45" s="53">
        <f t="shared" si="82"/>
        <v>-8.7425149700598809E-2</v>
      </c>
      <c r="BG45" s="53">
        <f t="shared" si="82"/>
        <v>6.652360515021459E-2</v>
      </c>
      <c r="BH45" s="53">
        <f t="shared" si="82"/>
        <v>0.14086294416243655</v>
      </c>
      <c r="BI45" s="53">
        <f t="shared" si="82"/>
        <v>0.64135702746365109</v>
      </c>
      <c r="BJ45" s="53">
        <f t="shared" si="82"/>
        <v>0.3005249343832021</v>
      </c>
      <c r="BK45" s="53">
        <f t="shared" si="82"/>
        <v>-0.22233400402414488</v>
      </c>
      <c r="BL45" s="53">
        <f t="shared" si="82"/>
        <v>0.43715239154616242</v>
      </c>
      <c r="BM45" s="53">
        <f t="shared" si="82"/>
        <v>-0.36417322834645671</v>
      </c>
      <c r="BN45" s="53">
        <f t="shared" si="82"/>
        <v>-0.24924318869828457</v>
      </c>
      <c r="BO45" s="53">
        <f t="shared" si="82"/>
        <v>5.3040103492884863E-2</v>
      </c>
      <c r="BP45" s="53">
        <f t="shared" si="82"/>
        <v>-0.30882352941176472</v>
      </c>
      <c r="BQ45" s="53">
        <f t="shared" si="82"/>
        <v>-6.6563467492260067E-2</v>
      </c>
      <c r="BR45" s="53">
        <f t="shared" si="91"/>
        <v>9.8118279569892469E-2</v>
      </c>
      <c r="BS45" s="53">
        <f t="shared" si="26"/>
        <v>-0.33099579242636745</v>
      </c>
      <c r="BT45" s="53">
        <f>+(BY23-BX23)/BX23</f>
        <v>1.4141414141414141</v>
      </c>
      <c r="BU45" s="53">
        <f>+(BZ23-BY23)/BY23</f>
        <v>0.48834429169157201</v>
      </c>
      <c r="BV45" s="53">
        <f t="shared" si="84"/>
        <v>0.3285140562248996</v>
      </c>
      <c r="BW45" s="53">
        <f t="shared" si="85"/>
        <v>0.67170495767835547</v>
      </c>
      <c r="BX45" s="53">
        <f t="shared" si="86"/>
        <v>0.10524412296564195</v>
      </c>
      <c r="BY45" s="53">
        <f t="shared" si="87"/>
        <v>-0.18340968586387435</v>
      </c>
      <c r="BZ45" s="53">
        <f>+(CE23-CD23)/CD23</f>
        <v>-0.18012422360248448</v>
      </c>
      <c r="CA45" s="53">
        <f t="shared" si="89"/>
        <v>-0.13538611925708699</v>
      </c>
      <c r="CB45" s="53">
        <f t="shared" si="89"/>
        <v>-0.12775579423403052</v>
      </c>
      <c r="CC45" s="53">
        <f t="shared" si="89"/>
        <v>-7.0641607258587175E-2</v>
      </c>
      <c r="CD45" s="53">
        <f t="shared" si="89"/>
        <v>-1.1157601115760111E-2</v>
      </c>
      <c r="CE45" s="53">
        <f t="shared" si="89"/>
        <v>-2.7503526093088856E-2</v>
      </c>
      <c r="CF45" s="53">
        <f t="shared" si="89"/>
        <v>0.12436548223350254</v>
      </c>
      <c r="CG45" s="53">
        <f t="shared" si="89"/>
        <v>0.25765881973556914</v>
      </c>
      <c r="CH45" s="53">
        <f t="shared" si="89"/>
        <v>-0.1141025641025641</v>
      </c>
      <c r="CI45" s="53">
        <f t="shared" si="89"/>
        <v>-9.4934876989869757E-2</v>
      </c>
    </row>
    <row r="53" spans="64:64" ht="13.5" thickBot="1" x14ac:dyDescent="0.25">
      <c r="BL53" s="30"/>
    </row>
    <row r="54" spans="64:64" ht="13.5" thickBot="1" x14ac:dyDescent="0.25">
      <c r="BL54" s="30"/>
    </row>
    <row r="55" spans="64:64" ht="13.5" thickBot="1" x14ac:dyDescent="0.25">
      <c r="BL55" s="30"/>
    </row>
    <row r="56" spans="64:64" ht="13.5" thickBot="1" x14ac:dyDescent="0.25">
      <c r="BL56" s="30"/>
    </row>
    <row r="57" spans="64:64" ht="13.5" thickBot="1" x14ac:dyDescent="0.25">
      <c r="BL57" s="30"/>
    </row>
    <row r="58" spans="64:64" ht="13.5" thickBot="1" x14ac:dyDescent="0.25">
      <c r="BL58" s="30"/>
    </row>
    <row r="59" spans="64:64" ht="13.5" thickBot="1" x14ac:dyDescent="0.25">
      <c r="BL59" s="30"/>
    </row>
    <row r="60" spans="64:64" ht="13.5" thickBot="1" x14ac:dyDescent="0.25">
      <c r="BL60" s="30"/>
    </row>
    <row r="61" spans="64:64" ht="13.5" thickBot="1" x14ac:dyDescent="0.25">
      <c r="BL61" s="30"/>
    </row>
    <row r="62" spans="64:64" ht="13.5" thickBot="1" x14ac:dyDescent="0.25">
      <c r="BL62" s="30"/>
    </row>
    <row r="63" spans="64:64" ht="13.5" thickBot="1" x14ac:dyDescent="0.25">
      <c r="BL63" s="30"/>
    </row>
    <row r="64" spans="64:64" ht="13.5" thickBot="1" x14ac:dyDescent="0.25">
      <c r="BL64" s="30"/>
    </row>
    <row r="65" spans="64:64" ht="13.5" thickBot="1" x14ac:dyDescent="0.25">
      <c r="BL65" s="30"/>
    </row>
    <row r="66" spans="64:64" ht="13.5" thickBot="1" x14ac:dyDescent="0.25">
      <c r="BL66" s="30"/>
    </row>
    <row r="67" spans="64:64" ht="13.5" thickBot="1" x14ac:dyDescent="0.25">
      <c r="BL67" s="30"/>
    </row>
    <row r="68" spans="64:64" ht="13.5" thickBot="1" x14ac:dyDescent="0.25">
      <c r="BL68" s="30"/>
    </row>
    <row r="69" spans="64:64" ht="13.5" thickBot="1" x14ac:dyDescent="0.25">
      <c r="BL69" s="30"/>
    </row>
    <row r="70" spans="64:64" ht="15" thickBot="1" x14ac:dyDescent="0.25">
      <c r="BL70" s="53"/>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BO45"/>
  <sheetViews>
    <sheetView topLeftCell="AM1" zoomScaleNormal="100" workbookViewId="0"/>
  </sheetViews>
  <sheetFormatPr baseColWidth="10" defaultColWidth="11.42578125" defaultRowHeight="12.75" x14ac:dyDescent="0.2"/>
  <cols>
    <col min="1" max="1" width="8.7109375" style="1" customWidth="1"/>
    <col min="2" max="2" width="33.85546875" style="1" customWidth="1"/>
    <col min="3" max="66" width="12.28515625" style="1" customWidth="1"/>
    <col min="67" max="16384" width="11.42578125" style="1"/>
  </cols>
  <sheetData>
    <row r="2" spans="2:67" ht="40.5" customHeight="1" x14ac:dyDescent="0.25">
      <c r="B2" s="21"/>
      <c r="R2" s="13"/>
    </row>
    <row r="3" spans="2:67" s="22" customFormat="1" ht="28.5" customHeight="1" x14ac:dyDescent="0.2">
      <c r="B3" s="37"/>
    </row>
    <row r="5" spans="2:67" ht="39" customHeight="1" x14ac:dyDescent="0.2">
      <c r="C5" s="26" t="s">
        <v>41</v>
      </c>
      <c r="D5" s="26" t="s">
        <v>42</v>
      </c>
      <c r="E5" s="26" t="s">
        <v>43</v>
      </c>
      <c r="F5" s="47" t="s">
        <v>44</v>
      </c>
      <c r="G5" s="26" t="s">
        <v>45</v>
      </c>
      <c r="H5" s="26" t="s">
        <v>46</v>
      </c>
      <c r="I5" s="26" t="s">
        <v>47</v>
      </c>
      <c r="J5" s="47" t="s">
        <v>48</v>
      </c>
      <c r="K5" s="26" t="s">
        <v>49</v>
      </c>
      <c r="L5" s="26" t="s">
        <v>50</v>
      </c>
      <c r="M5" s="26" t="s">
        <v>51</v>
      </c>
      <c r="N5" s="47" t="s">
        <v>52</v>
      </c>
      <c r="O5" s="26" t="s">
        <v>53</v>
      </c>
      <c r="P5" s="26" t="s">
        <v>54</v>
      </c>
      <c r="Q5" s="26" t="s">
        <v>55</v>
      </c>
      <c r="R5" s="47" t="s">
        <v>56</v>
      </c>
      <c r="S5" s="26" t="s">
        <v>57</v>
      </c>
      <c r="T5" s="26" t="s">
        <v>58</v>
      </c>
      <c r="U5" s="26" t="s">
        <v>59</v>
      </c>
      <c r="V5" s="47" t="s">
        <v>60</v>
      </c>
      <c r="W5" s="26" t="s">
        <v>61</v>
      </c>
      <c r="X5" s="26" t="s">
        <v>62</v>
      </c>
      <c r="Y5" s="26" t="s">
        <v>63</v>
      </c>
      <c r="Z5" s="47" t="s">
        <v>64</v>
      </c>
      <c r="AA5" s="26" t="s">
        <v>65</v>
      </c>
      <c r="AB5" s="26" t="s">
        <v>66</v>
      </c>
      <c r="AC5" s="26" t="s">
        <v>67</v>
      </c>
      <c r="AD5" s="47" t="s">
        <v>68</v>
      </c>
      <c r="AE5" s="26" t="s">
        <v>69</v>
      </c>
      <c r="AF5" s="26" t="s">
        <v>70</v>
      </c>
      <c r="AG5" s="26" t="s">
        <v>71</v>
      </c>
      <c r="AH5" s="47" t="s">
        <v>72</v>
      </c>
      <c r="AI5" s="26" t="s">
        <v>73</v>
      </c>
      <c r="AJ5" s="26" t="s">
        <v>74</v>
      </c>
      <c r="AK5" s="26" t="s">
        <v>75</v>
      </c>
      <c r="AL5" s="47" t="s">
        <v>76</v>
      </c>
      <c r="AM5" s="26" t="s">
        <v>77</v>
      </c>
      <c r="AN5" s="26" t="s">
        <v>78</v>
      </c>
      <c r="AO5" s="26" t="s">
        <v>79</v>
      </c>
      <c r="AP5" s="47" t="s">
        <v>80</v>
      </c>
      <c r="AQ5" s="26" t="s">
        <v>81</v>
      </c>
      <c r="AR5" s="26" t="s">
        <v>82</v>
      </c>
      <c r="AS5" s="26" t="s">
        <v>83</v>
      </c>
      <c r="AT5" s="47" t="s">
        <v>84</v>
      </c>
      <c r="AU5" s="26" t="s">
        <v>254</v>
      </c>
      <c r="AV5" s="26" t="s">
        <v>259</v>
      </c>
      <c r="AW5" s="26" t="s">
        <v>263</v>
      </c>
      <c r="AX5" s="47" t="s">
        <v>267</v>
      </c>
      <c r="AY5" s="26" t="s">
        <v>279</v>
      </c>
      <c r="AZ5" s="26" t="s">
        <v>283</v>
      </c>
      <c r="BA5" s="26" t="s">
        <v>287</v>
      </c>
      <c r="BB5" s="47" t="s">
        <v>293</v>
      </c>
      <c r="BC5" s="27" t="s">
        <v>135</v>
      </c>
      <c r="BD5" s="27" t="s">
        <v>136</v>
      </c>
      <c r="BE5" s="27" t="s">
        <v>137</v>
      </c>
      <c r="BF5" s="27" t="s">
        <v>138</v>
      </c>
      <c r="BG5" s="27" t="s">
        <v>139</v>
      </c>
      <c r="BH5" s="27" t="s">
        <v>140</v>
      </c>
      <c r="BI5" s="27" t="s">
        <v>141</v>
      </c>
      <c r="BJ5" s="27" t="s">
        <v>142</v>
      </c>
      <c r="BK5" s="27" t="s">
        <v>143</v>
      </c>
      <c r="BL5" s="27" t="s">
        <v>103</v>
      </c>
      <c r="BM5" s="27" t="s">
        <v>104</v>
      </c>
      <c r="BN5" s="27" t="s">
        <v>268</v>
      </c>
      <c r="BO5" s="27" t="s">
        <v>294</v>
      </c>
    </row>
    <row r="6" spans="2:67" s="22" customFormat="1" ht="17.100000000000001" customHeight="1" thickBot="1" x14ac:dyDescent="0.25">
      <c r="B6" s="28" t="s">
        <v>105</v>
      </c>
      <c r="C6" s="29">
        <v>43</v>
      </c>
      <c r="D6" s="29">
        <v>38</v>
      </c>
      <c r="E6" s="29">
        <v>30</v>
      </c>
      <c r="F6" s="29">
        <v>38</v>
      </c>
      <c r="G6" s="29">
        <v>36</v>
      </c>
      <c r="H6" s="29">
        <v>31</v>
      </c>
      <c r="I6" s="29">
        <v>28</v>
      </c>
      <c r="J6" s="29">
        <v>42</v>
      </c>
      <c r="K6" s="29">
        <v>38</v>
      </c>
      <c r="L6" s="29">
        <v>19</v>
      </c>
      <c r="M6" s="29">
        <v>24</v>
      </c>
      <c r="N6" s="29">
        <v>26</v>
      </c>
      <c r="O6" s="29">
        <v>30</v>
      </c>
      <c r="P6" s="29">
        <v>21</v>
      </c>
      <c r="Q6" s="29">
        <v>8</v>
      </c>
      <c r="R6" s="29">
        <v>18</v>
      </c>
      <c r="S6" s="29">
        <v>19</v>
      </c>
      <c r="T6" s="29">
        <v>16</v>
      </c>
      <c r="U6" s="29">
        <v>11</v>
      </c>
      <c r="V6" s="29">
        <v>8</v>
      </c>
      <c r="W6" s="29">
        <v>13</v>
      </c>
      <c r="X6" s="29">
        <v>11</v>
      </c>
      <c r="Y6" s="29">
        <v>13</v>
      </c>
      <c r="Z6" s="29">
        <v>5</v>
      </c>
      <c r="AA6" s="29">
        <v>8</v>
      </c>
      <c r="AB6" s="29">
        <v>8</v>
      </c>
      <c r="AC6" s="29">
        <v>7</v>
      </c>
      <c r="AD6" s="29">
        <v>8</v>
      </c>
      <c r="AE6" s="29">
        <v>5</v>
      </c>
      <c r="AF6" s="29">
        <v>9</v>
      </c>
      <c r="AG6" s="29">
        <v>7</v>
      </c>
      <c r="AH6" s="29">
        <v>7</v>
      </c>
      <c r="AI6" s="29">
        <v>26</v>
      </c>
      <c r="AJ6" s="29">
        <v>9</v>
      </c>
      <c r="AK6" s="29">
        <v>4</v>
      </c>
      <c r="AL6" s="60">
        <v>6</v>
      </c>
      <c r="AM6" s="60">
        <v>14</v>
      </c>
      <c r="AN6" s="60">
        <v>4</v>
      </c>
      <c r="AO6" s="60">
        <v>10</v>
      </c>
      <c r="AP6" s="60">
        <v>7</v>
      </c>
      <c r="AQ6" s="60">
        <v>5</v>
      </c>
      <c r="AR6" s="29">
        <v>9</v>
      </c>
      <c r="AS6" s="29">
        <v>10</v>
      </c>
      <c r="AT6" s="29">
        <v>7</v>
      </c>
      <c r="AU6" s="29">
        <v>8</v>
      </c>
      <c r="AV6" s="29">
        <v>10</v>
      </c>
      <c r="AW6" s="29">
        <v>10</v>
      </c>
      <c r="AX6" s="29">
        <v>6</v>
      </c>
      <c r="AY6" s="29">
        <v>6</v>
      </c>
      <c r="AZ6" s="29">
        <v>8</v>
      </c>
      <c r="BA6" s="29">
        <v>8</v>
      </c>
      <c r="BB6" s="29">
        <v>13</v>
      </c>
      <c r="BC6" s="29">
        <f t="shared" ref="BC6:BC23" si="0">+C6+D6+E6+F6</f>
        <v>149</v>
      </c>
      <c r="BD6" s="29">
        <f t="shared" ref="BD6:BD23" si="1">+G6+H6+I6+J6</f>
        <v>137</v>
      </c>
      <c r="BE6" s="29">
        <f t="shared" ref="BE6:BE23" si="2">+K6+L6+M6+N6</f>
        <v>107</v>
      </c>
      <c r="BF6" s="29">
        <f t="shared" ref="BF6:BF23" si="3">+O6+P6+Q6+R6</f>
        <v>77</v>
      </c>
      <c r="BG6" s="29">
        <f t="shared" ref="BG6:BG23" si="4">+S6+T6+U6+V6</f>
        <v>54</v>
      </c>
      <c r="BH6" s="29">
        <f t="shared" ref="BH6:BH23" si="5">+W6+X6+Y6+Z6</f>
        <v>42</v>
      </c>
      <c r="BI6" s="29">
        <f t="shared" ref="BI6:BI23" si="6">+AA6+AB6+AC6+AD6</f>
        <v>31</v>
      </c>
      <c r="BJ6" s="29">
        <f t="shared" ref="BJ6:BJ23" si="7">+AE6+AF6+AG6+AH6</f>
        <v>28</v>
      </c>
      <c r="BK6" s="29">
        <f t="shared" ref="BK6:BK23" si="8">+AI6+AJ6+AK6+AL6</f>
        <v>45</v>
      </c>
      <c r="BL6" s="29">
        <f t="shared" ref="BL6:BL23" si="9">+AM6+AN6+AO6+AP6</f>
        <v>35</v>
      </c>
      <c r="BM6" s="29">
        <f t="shared" ref="BM6:BM23" si="10">+AQ6+AR6+AS6+AT6</f>
        <v>31</v>
      </c>
      <c r="BN6" s="29">
        <f t="shared" ref="BN6:BN23" si="11">+AU6+AV6+AW6+AX6</f>
        <v>34</v>
      </c>
      <c r="BO6" s="29">
        <f>+AY6+AZ6+BA6+BB6</f>
        <v>35</v>
      </c>
    </row>
    <row r="7" spans="2:67" s="22" customFormat="1" ht="17.100000000000001" customHeight="1" thickBot="1" x14ac:dyDescent="0.25">
      <c r="B7" s="28" t="s">
        <v>106</v>
      </c>
      <c r="C7" s="29">
        <v>15</v>
      </c>
      <c r="D7" s="29">
        <v>16</v>
      </c>
      <c r="E7" s="29">
        <v>14</v>
      </c>
      <c r="F7" s="29">
        <v>13</v>
      </c>
      <c r="G7" s="29">
        <v>15</v>
      </c>
      <c r="H7" s="29">
        <v>19</v>
      </c>
      <c r="I7" s="29">
        <v>8</v>
      </c>
      <c r="J7" s="29">
        <v>14</v>
      </c>
      <c r="K7" s="29">
        <v>20</v>
      </c>
      <c r="L7" s="29">
        <v>15</v>
      </c>
      <c r="M7" s="29">
        <v>7</v>
      </c>
      <c r="N7" s="29">
        <v>4</v>
      </c>
      <c r="O7" s="29">
        <v>8</v>
      </c>
      <c r="P7" s="29">
        <v>9</v>
      </c>
      <c r="Q7" s="29">
        <v>4</v>
      </c>
      <c r="R7" s="29">
        <v>4</v>
      </c>
      <c r="S7" s="29">
        <v>2</v>
      </c>
      <c r="T7" s="29">
        <v>4</v>
      </c>
      <c r="U7" s="29">
        <v>0</v>
      </c>
      <c r="V7" s="29">
        <v>3</v>
      </c>
      <c r="W7" s="29">
        <v>1</v>
      </c>
      <c r="X7" s="29">
        <v>5</v>
      </c>
      <c r="Y7" s="29">
        <v>4</v>
      </c>
      <c r="Z7" s="29">
        <v>3</v>
      </c>
      <c r="AA7" s="29">
        <v>1</v>
      </c>
      <c r="AB7" s="29">
        <v>1</v>
      </c>
      <c r="AC7" s="29">
        <v>1</v>
      </c>
      <c r="AD7" s="29">
        <v>2</v>
      </c>
      <c r="AE7" s="29">
        <v>1</v>
      </c>
      <c r="AF7" s="29">
        <v>6</v>
      </c>
      <c r="AG7" s="29">
        <v>3</v>
      </c>
      <c r="AH7" s="29">
        <v>3</v>
      </c>
      <c r="AI7" s="29">
        <v>6</v>
      </c>
      <c r="AJ7" s="29">
        <v>2</v>
      </c>
      <c r="AK7" s="29">
        <v>9</v>
      </c>
      <c r="AL7" s="60">
        <v>10</v>
      </c>
      <c r="AM7" s="60">
        <v>10</v>
      </c>
      <c r="AN7" s="60">
        <v>21</v>
      </c>
      <c r="AO7" s="60">
        <v>3</v>
      </c>
      <c r="AP7" s="60">
        <v>7</v>
      </c>
      <c r="AQ7" s="60">
        <v>2</v>
      </c>
      <c r="AR7" s="60">
        <v>2</v>
      </c>
      <c r="AS7" s="60">
        <v>1</v>
      </c>
      <c r="AT7" s="60">
        <v>0</v>
      </c>
      <c r="AU7" s="60">
        <v>5</v>
      </c>
      <c r="AV7" s="60">
        <v>6</v>
      </c>
      <c r="AW7" s="60">
        <v>3</v>
      </c>
      <c r="AX7" s="60">
        <v>4</v>
      </c>
      <c r="AY7" s="60">
        <v>4</v>
      </c>
      <c r="AZ7" s="60">
        <v>2</v>
      </c>
      <c r="BA7" s="60">
        <v>2</v>
      </c>
      <c r="BB7" s="60">
        <v>3</v>
      </c>
      <c r="BC7" s="29">
        <f t="shared" si="0"/>
        <v>58</v>
      </c>
      <c r="BD7" s="29">
        <f t="shared" si="1"/>
        <v>56</v>
      </c>
      <c r="BE7" s="29">
        <f t="shared" si="2"/>
        <v>46</v>
      </c>
      <c r="BF7" s="29">
        <f t="shared" si="3"/>
        <v>25</v>
      </c>
      <c r="BG7" s="29">
        <f t="shared" si="4"/>
        <v>9</v>
      </c>
      <c r="BH7" s="29">
        <f t="shared" si="5"/>
        <v>13</v>
      </c>
      <c r="BI7" s="29">
        <f t="shared" si="6"/>
        <v>5</v>
      </c>
      <c r="BJ7" s="29">
        <f t="shared" si="7"/>
        <v>13</v>
      </c>
      <c r="BK7" s="29">
        <f t="shared" si="8"/>
        <v>27</v>
      </c>
      <c r="BL7" s="29">
        <f t="shared" si="9"/>
        <v>41</v>
      </c>
      <c r="BM7" s="29">
        <f t="shared" si="10"/>
        <v>5</v>
      </c>
      <c r="BN7" s="29">
        <f t="shared" si="11"/>
        <v>18</v>
      </c>
      <c r="BO7" s="29">
        <f t="shared" ref="BO7:BO23" si="12">+AY7+AZ7+BA7+BB7</f>
        <v>11</v>
      </c>
    </row>
    <row r="8" spans="2:67" s="22" customFormat="1" ht="17.100000000000001" customHeight="1" thickBot="1" x14ac:dyDescent="0.25">
      <c r="B8" s="28" t="s">
        <v>107</v>
      </c>
      <c r="C8" s="29">
        <v>9</v>
      </c>
      <c r="D8" s="29">
        <v>21</v>
      </c>
      <c r="E8" s="29">
        <v>6</v>
      </c>
      <c r="F8" s="29">
        <v>12</v>
      </c>
      <c r="G8" s="29">
        <v>17</v>
      </c>
      <c r="H8" s="29">
        <v>22</v>
      </c>
      <c r="I8" s="29">
        <v>11</v>
      </c>
      <c r="J8" s="29">
        <v>23</v>
      </c>
      <c r="K8" s="29">
        <v>5</v>
      </c>
      <c r="L8" s="29">
        <v>2</v>
      </c>
      <c r="M8" s="29">
        <v>7</v>
      </c>
      <c r="N8" s="29">
        <v>7</v>
      </c>
      <c r="O8" s="29">
        <v>6</v>
      </c>
      <c r="P8" s="29">
        <v>9</v>
      </c>
      <c r="Q8" s="29">
        <v>7</v>
      </c>
      <c r="R8" s="29">
        <v>9</v>
      </c>
      <c r="S8" s="29">
        <v>8</v>
      </c>
      <c r="T8" s="29">
        <v>5</v>
      </c>
      <c r="U8" s="29">
        <v>3</v>
      </c>
      <c r="V8" s="29">
        <v>2</v>
      </c>
      <c r="W8" s="29">
        <v>5</v>
      </c>
      <c r="X8" s="29">
        <v>5</v>
      </c>
      <c r="Y8" s="29">
        <v>0</v>
      </c>
      <c r="Z8" s="29">
        <v>2</v>
      </c>
      <c r="AA8" s="29">
        <v>7</v>
      </c>
      <c r="AB8" s="29">
        <v>5</v>
      </c>
      <c r="AC8" s="29">
        <v>5</v>
      </c>
      <c r="AD8" s="29">
        <v>3</v>
      </c>
      <c r="AE8" s="29">
        <v>6</v>
      </c>
      <c r="AF8" s="29">
        <v>4</v>
      </c>
      <c r="AG8" s="29">
        <v>1</v>
      </c>
      <c r="AH8" s="29">
        <v>3</v>
      </c>
      <c r="AI8" s="29">
        <v>0</v>
      </c>
      <c r="AJ8" s="29">
        <v>1</v>
      </c>
      <c r="AK8" s="29">
        <v>1</v>
      </c>
      <c r="AL8" s="60">
        <v>3</v>
      </c>
      <c r="AM8" s="60">
        <v>3</v>
      </c>
      <c r="AN8" s="60">
        <v>1</v>
      </c>
      <c r="AO8" s="60">
        <v>4</v>
      </c>
      <c r="AP8" s="60">
        <v>0</v>
      </c>
      <c r="AQ8" s="60">
        <v>2</v>
      </c>
      <c r="AR8" s="60">
        <v>6</v>
      </c>
      <c r="AS8" s="60">
        <v>2</v>
      </c>
      <c r="AT8" s="60">
        <v>0</v>
      </c>
      <c r="AU8" s="60">
        <v>1</v>
      </c>
      <c r="AV8" s="60">
        <v>3</v>
      </c>
      <c r="AW8" s="60">
        <v>1</v>
      </c>
      <c r="AX8" s="60">
        <v>1</v>
      </c>
      <c r="AY8" s="60">
        <v>4</v>
      </c>
      <c r="AZ8" s="60">
        <v>1</v>
      </c>
      <c r="BA8" s="60">
        <v>0</v>
      </c>
      <c r="BB8" s="60">
        <v>2</v>
      </c>
      <c r="BC8" s="29">
        <f t="shared" si="0"/>
        <v>48</v>
      </c>
      <c r="BD8" s="29">
        <f t="shared" si="1"/>
        <v>73</v>
      </c>
      <c r="BE8" s="29">
        <f t="shared" si="2"/>
        <v>21</v>
      </c>
      <c r="BF8" s="29">
        <f t="shared" si="3"/>
        <v>31</v>
      </c>
      <c r="BG8" s="29">
        <f t="shared" si="4"/>
        <v>18</v>
      </c>
      <c r="BH8" s="29">
        <f t="shared" si="5"/>
        <v>12</v>
      </c>
      <c r="BI8" s="29">
        <f t="shared" si="6"/>
        <v>20</v>
      </c>
      <c r="BJ8" s="29">
        <f t="shared" si="7"/>
        <v>14</v>
      </c>
      <c r="BK8" s="29">
        <f t="shared" si="8"/>
        <v>5</v>
      </c>
      <c r="BL8" s="29">
        <f t="shared" si="9"/>
        <v>8</v>
      </c>
      <c r="BM8" s="29">
        <f t="shared" si="10"/>
        <v>10</v>
      </c>
      <c r="BN8" s="29">
        <f t="shared" si="11"/>
        <v>6</v>
      </c>
      <c r="BO8" s="29">
        <f t="shared" si="12"/>
        <v>7</v>
      </c>
    </row>
    <row r="9" spans="2:67" s="22" customFormat="1" ht="17.100000000000001" customHeight="1" thickBot="1" x14ac:dyDescent="0.25">
      <c r="B9" s="28" t="s">
        <v>108</v>
      </c>
      <c r="C9" s="29">
        <v>5</v>
      </c>
      <c r="D9" s="29">
        <v>5</v>
      </c>
      <c r="E9" s="29">
        <v>3</v>
      </c>
      <c r="F9" s="29">
        <v>5</v>
      </c>
      <c r="G9" s="29">
        <v>9</v>
      </c>
      <c r="H9" s="29">
        <v>7</v>
      </c>
      <c r="I9" s="29">
        <v>1</v>
      </c>
      <c r="J9" s="29">
        <v>2</v>
      </c>
      <c r="K9" s="29">
        <v>3</v>
      </c>
      <c r="L9" s="29">
        <v>0</v>
      </c>
      <c r="M9" s="29">
        <v>3</v>
      </c>
      <c r="N9" s="29">
        <v>2</v>
      </c>
      <c r="O9" s="29">
        <v>3</v>
      </c>
      <c r="P9" s="29">
        <v>2</v>
      </c>
      <c r="Q9" s="29">
        <v>3</v>
      </c>
      <c r="R9" s="29">
        <v>3</v>
      </c>
      <c r="S9" s="29">
        <v>1</v>
      </c>
      <c r="T9" s="29">
        <v>0</v>
      </c>
      <c r="U9" s="29">
        <v>1</v>
      </c>
      <c r="V9" s="29">
        <v>0</v>
      </c>
      <c r="W9" s="29">
        <v>1</v>
      </c>
      <c r="X9" s="29">
        <v>2</v>
      </c>
      <c r="Y9" s="29">
        <v>4</v>
      </c>
      <c r="Z9" s="29">
        <v>1</v>
      </c>
      <c r="AA9" s="29">
        <v>2</v>
      </c>
      <c r="AB9" s="29">
        <v>2</v>
      </c>
      <c r="AC9" s="29">
        <v>4</v>
      </c>
      <c r="AD9" s="29">
        <v>0</v>
      </c>
      <c r="AE9" s="29">
        <v>5</v>
      </c>
      <c r="AF9" s="29">
        <v>3</v>
      </c>
      <c r="AG9" s="29">
        <v>3</v>
      </c>
      <c r="AH9" s="29">
        <v>3</v>
      </c>
      <c r="AI9" s="29">
        <v>3</v>
      </c>
      <c r="AJ9" s="29">
        <v>6</v>
      </c>
      <c r="AK9" s="29">
        <v>2</v>
      </c>
      <c r="AL9" s="60">
        <v>7</v>
      </c>
      <c r="AM9" s="60">
        <v>1</v>
      </c>
      <c r="AN9" s="60">
        <v>6</v>
      </c>
      <c r="AO9" s="60">
        <v>1</v>
      </c>
      <c r="AP9" s="60">
        <v>0</v>
      </c>
      <c r="AQ9" s="60">
        <v>1</v>
      </c>
      <c r="AR9" s="60">
        <v>7</v>
      </c>
      <c r="AS9" s="60">
        <v>0</v>
      </c>
      <c r="AT9" s="60">
        <v>0</v>
      </c>
      <c r="AU9" s="60">
        <v>0</v>
      </c>
      <c r="AV9" s="60">
        <v>0</v>
      </c>
      <c r="AW9" s="60">
        <v>0</v>
      </c>
      <c r="AX9" s="60">
        <v>1</v>
      </c>
      <c r="AY9" s="60">
        <v>0</v>
      </c>
      <c r="AZ9" s="60">
        <v>1</v>
      </c>
      <c r="BA9" s="60">
        <v>1</v>
      </c>
      <c r="BB9" s="60">
        <v>1</v>
      </c>
      <c r="BC9" s="29">
        <f t="shared" si="0"/>
        <v>18</v>
      </c>
      <c r="BD9" s="29">
        <f t="shared" si="1"/>
        <v>19</v>
      </c>
      <c r="BE9" s="29">
        <f t="shared" si="2"/>
        <v>8</v>
      </c>
      <c r="BF9" s="29">
        <f t="shared" si="3"/>
        <v>11</v>
      </c>
      <c r="BG9" s="29">
        <f t="shared" si="4"/>
        <v>2</v>
      </c>
      <c r="BH9" s="29">
        <f t="shared" si="5"/>
        <v>8</v>
      </c>
      <c r="BI9" s="29">
        <f t="shared" si="6"/>
        <v>8</v>
      </c>
      <c r="BJ9" s="29">
        <f t="shared" si="7"/>
        <v>14</v>
      </c>
      <c r="BK9" s="29">
        <f t="shared" si="8"/>
        <v>18</v>
      </c>
      <c r="BL9" s="29">
        <f t="shared" si="9"/>
        <v>8</v>
      </c>
      <c r="BM9" s="29">
        <f t="shared" si="10"/>
        <v>8</v>
      </c>
      <c r="BN9" s="29">
        <f t="shared" si="11"/>
        <v>1</v>
      </c>
      <c r="BO9" s="29">
        <f t="shared" si="12"/>
        <v>3</v>
      </c>
    </row>
    <row r="10" spans="2:67" s="22" customFormat="1" ht="17.100000000000001" customHeight="1" thickBot="1" x14ac:dyDescent="0.25">
      <c r="B10" s="28" t="s">
        <v>109</v>
      </c>
      <c r="C10" s="29">
        <v>9</v>
      </c>
      <c r="D10" s="29">
        <v>2</v>
      </c>
      <c r="E10" s="29">
        <v>8</v>
      </c>
      <c r="F10" s="29">
        <v>7</v>
      </c>
      <c r="G10" s="29">
        <v>11</v>
      </c>
      <c r="H10" s="29">
        <v>6</v>
      </c>
      <c r="I10" s="29">
        <v>8</v>
      </c>
      <c r="J10" s="29">
        <v>5</v>
      </c>
      <c r="K10" s="29">
        <v>8</v>
      </c>
      <c r="L10" s="29">
        <v>15</v>
      </c>
      <c r="M10" s="29">
        <v>6</v>
      </c>
      <c r="N10" s="29">
        <v>7</v>
      </c>
      <c r="O10" s="29">
        <v>7</v>
      </c>
      <c r="P10" s="29">
        <v>4</v>
      </c>
      <c r="Q10" s="29">
        <v>5</v>
      </c>
      <c r="R10" s="29">
        <v>4</v>
      </c>
      <c r="S10" s="29">
        <v>1</v>
      </c>
      <c r="T10" s="29">
        <v>4</v>
      </c>
      <c r="U10" s="29">
        <v>5</v>
      </c>
      <c r="V10" s="29">
        <v>8</v>
      </c>
      <c r="W10" s="29">
        <v>1</v>
      </c>
      <c r="X10" s="29">
        <v>5</v>
      </c>
      <c r="Y10" s="29">
        <v>1</v>
      </c>
      <c r="Z10" s="29">
        <v>0</v>
      </c>
      <c r="AA10" s="29">
        <v>2</v>
      </c>
      <c r="AB10" s="29">
        <v>5</v>
      </c>
      <c r="AC10" s="29">
        <v>2</v>
      </c>
      <c r="AD10" s="29">
        <v>1</v>
      </c>
      <c r="AE10" s="29">
        <v>1</v>
      </c>
      <c r="AF10" s="29">
        <v>1</v>
      </c>
      <c r="AG10" s="29">
        <v>2</v>
      </c>
      <c r="AH10" s="29">
        <v>3</v>
      </c>
      <c r="AI10" s="29">
        <v>21</v>
      </c>
      <c r="AJ10" s="29">
        <v>4</v>
      </c>
      <c r="AK10" s="29">
        <v>2</v>
      </c>
      <c r="AL10" s="60">
        <v>4</v>
      </c>
      <c r="AM10" s="60">
        <v>3</v>
      </c>
      <c r="AN10" s="60">
        <v>3</v>
      </c>
      <c r="AO10" s="60">
        <v>2</v>
      </c>
      <c r="AP10" s="60">
        <v>5</v>
      </c>
      <c r="AQ10" s="60">
        <v>3</v>
      </c>
      <c r="AR10" s="60">
        <v>3</v>
      </c>
      <c r="AS10" s="60">
        <v>1</v>
      </c>
      <c r="AT10" s="60">
        <v>6</v>
      </c>
      <c r="AU10" s="60">
        <v>2</v>
      </c>
      <c r="AV10" s="60">
        <v>2</v>
      </c>
      <c r="AW10" s="60">
        <v>2</v>
      </c>
      <c r="AX10" s="60">
        <v>4</v>
      </c>
      <c r="AY10" s="60">
        <v>5</v>
      </c>
      <c r="AZ10" s="60">
        <v>2</v>
      </c>
      <c r="BA10" s="60">
        <v>2</v>
      </c>
      <c r="BB10" s="60">
        <v>2</v>
      </c>
      <c r="BC10" s="29">
        <f t="shared" si="0"/>
        <v>26</v>
      </c>
      <c r="BD10" s="29">
        <f t="shared" si="1"/>
        <v>30</v>
      </c>
      <c r="BE10" s="29">
        <f t="shared" si="2"/>
        <v>36</v>
      </c>
      <c r="BF10" s="29">
        <f t="shared" si="3"/>
        <v>20</v>
      </c>
      <c r="BG10" s="29">
        <f t="shared" si="4"/>
        <v>18</v>
      </c>
      <c r="BH10" s="29">
        <f t="shared" si="5"/>
        <v>7</v>
      </c>
      <c r="BI10" s="29">
        <f t="shared" si="6"/>
        <v>10</v>
      </c>
      <c r="BJ10" s="29">
        <f t="shared" si="7"/>
        <v>7</v>
      </c>
      <c r="BK10" s="29">
        <f t="shared" si="8"/>
        <v>31</v>
      </c>
      <c r="BL10" s="29">
        <f t="shared" si="9"/>
        <v>13</v>
      </c>
      <c r="BM10" s="29">
        <f t="shared" si="10"/>
        <v>13</v>
      </c>
      <c r="BN10" s="29">
        <f t="shared" si="11"/>
        <v>10</v>
      </c>
      <c r="BO10" s="29">
        <f t="shared" si="12"/>
        <v>11</v>
      </c>
    </row>
    <row r="11" spans="2:67" s="22" customFormat="1" ht="17.100000000000001" customHeight="1" thickBot="1" x14ac:dyDescent="0.25">
      <c r="B11" s="28" t="s">
        <v>110</v>
      </c>
      <c r="C11" s="29">
        <v>4</v>
      </c>
      <c r="D11" s="29">
        <v>7</v>
      </c>
      <c r="E11" s="29">
        <v>5</v>
      </c>
      <c r="F11" s="29">
        <v>8</v>
      </c>
      <c r="G11" s="29">
        <v>17</v>
      </c>
      <c r="H11" s="29">
        <v>13</v>
      </c>
      <c r="I11" s="29">
        <v>6</v>
      </c>
      <c r="J11" s="29">
        <v>5</v>
      </c>
      <c r="K11" s="29">
        <v>11</v>
      </c>
      <c r="L11" s="29">
        <v>16</v>
      </c>
      <c r="M11" s="29">
        <v>4</v>
      </c>
      <c r="N11" s="29">
        <v>7</v>
      </c>
      <c r="O11" s="29">
        <v>1</v>
      </c>
      <c r="P11" s="29">
        <v>5</v>
      </c>
      <c r="Q11" s="29">
        <v>5</v>
      </c>
      <c r="R11" s="29">
        <v>6</v>
      </c>
      <c r="S11" s="29">
        <v>1</v>
      </c>
      <c r="T11" s="29">
        <v>3</v>
      </c>
      <c r="U11" s="29">
        <v>3</v>
      </c>
      <c r="V11" s="29">
        <v>1</v>
      </c>
      <c r="W11" s="29">
        <v>4</v>
      </c>
      <c r="X11" s="29">
        <v>2</v>
      </c>
      <c r="Y11" s="29">
        <v>1</v>
      </c>
      <c r="Z11" s="29">
        <v>3</v>
      </c>
      <c r="AA11" s="29">
        <v>3</v>
      </c>
      <c r="AB11" s="29">
        <v>1</v>
      </c>
      <c r="AC11" s="29">
        <v>0</v>
      </c>
      <c r="AD11" s="29">
        <v>2</v>
      </c>
      <c r="AE11" s="29">
        <v>1</v>
      </c>
      <c r="AF11" s="29">
        <v>5</v>
      </c>
      <c r="AG11" s="29">
        <v>0</v>
      </c>
      <c r="AH11" s="29">
        <v>2</v>
      </c>
      <c r="AI11" s="29">
        <v>3</v>
      </c>
      <c r="AJ11" s="29">
        <v>1</v>
      </c>
      <c r="AK11" s="29">
        <v>1</v>
      </c>
      <c r="AL11" s="60">
        <v>1</v>
      </c>
      <c r="AM11" s="60">
        <v>3</v>
      </c>
      <c r="AN11" s="60">
        <v>1</v>
      </c>
      <c r="AO11" s="60">
        <v>1</v>
      </c>
      <c r="AP11" s="60">
        <v>0</v>
      </c>
      <c r="AQ11" s="60">
        <v>1</v>
      </c>
      <c r="AR11" s="60">
        <v>2</v>
      </c>
      <c r="AS11" s="60">
        <v>1</v>
      </c>
      <c r="AT11" s="60">
        <v>0</v>
      </c>
      <c r="AU11" s="60">
        <v>1</v>
      </c>
      <c r="AV11" s="60">
        <v>0</v>
      </c>
      <c r="AW11" s="60">
        <v>1</v>
      </c>
      <c r="AX11" s="60">
        <v>2</v>
      </c>
      <c r="AY11" s="60">
        <v>0</v>
      </c>
      <c r="AZ11" s="60">
        <v>1</v>
      </c>
      <c r="BA11" s="60">
        <v>0</v>
      </c>
      <c r="BB11" s="60">
        <v>0</v>
      </c>
      <c r="BC11" s="29">
        <f t="shared" si="0"/>
        <v>24</v>
      </c>
      <c r="BD11" s="29">
        <f t="shared" si="1"/>
        <v>41</v>
      </c>
      <c r="BE11" s="29">
        <f t="shared" si="2"/>
        <v>38</v>
      </c>
      <c r="BF11" s="29">
        <f t="shared" si="3"/>
        <v>17</v>
      </c>
      <c r="BG11" s="29">
        <f t="shared" si="4"/>
        <v>8</v>
      </c>
      <c r="BH11" s="29">
        <f t="shared" si="5"/>
        <v>10</v>
      </c>
      <c r="BI11" s="29">
        <f t="shared" si="6"/>
        <v>6</v>
      </c>
      <c r="BJ11" s="29">
        <f t="shared" si="7"/>
        <v>8</v>
      </c>
      <c r="BK11" s="29">
        <f t="shared" si="8"/>
        <v>6</v>
      </c>
      <c r="BL11" s="29">
        <f t="shared" si="9"/>
        <v>5</v>
      </c>
      <c r="BM11" s="29">
        <f t="shared" si="10"/>
        <v>4</v>
      </c>
      <c r="BN11" s="29">
        <f t="shared" si="11"/>
        <v>4</v>
      </c>
      <c r="BO11" s="29">
        <f t="shared" si="12"/>
        <v>1</v>
      </c>
    </row>
    <row r="12" spans="2:67" s="22" customFormat="1" ht="17.100000000000001" customHeight="1" thickBot="1" x14ac:dyDescent="0.25">
      <c r="B12" s="28" t="s">
        <v>111</v>
      </c>
      <c r="C12" s="29">
        <v>13</v>
      </c>
      <c r="D12" s="29">
        <v>33</v>
      </c>
      <c r="E12" s="29">
        <v>20</v>
      </c>
      <c r="F12" s="29">
        <v>22</v>
      </c>
      <c r="G12" s="29">
        <v>25</v>
      </c>
      <c r="H12" s="29">
        <v>18</v>
      </c>
      <c r="I12" s="29">
        <v>32</v>
      </c>
      <c r="J12" s="29">
        <v>22</v>
      </c>
      <c r="K12" s="29">
        <v>15</v>
      </c>
      <c r="L12" s="29">
        <v>10</v>
      </c>
      <c r="M12" s="29">
        <v>10</v>
      </c>
      <c r="N12" s="29">
        <v>11</v>
      </c>
      <c r="O12" s="29">
        <v>12</v>
      </c>
      <c r="P12" s="29">
        <v>14</v>
      </c>
      <c r="Q12" s="29">
        <v>9</v>
      </c>
      <c r="R12" s="29">
        <v>12</v>
      </c>
      <c r="S12" s="29">
        <v>7</v>
      </c>
      <c r="T12" s="29">
        <v>10</v>
      </c>
      <c r="U12" s="29">
        <v>6</v>
      </c>
      <c r="V12" s="29">
        <v>3</v>
      </c>
      <c r="W12" s="29">
        <v>4</v>
      </c>
      <c r="X12" s="29">
        <v>6</v>
      </c>
      <c r="Y12" s="29">
        <v>6</v>
      </c>
      <c r="Z12" s="29">
        <v>3</v>
      </c>
      <c r="AA12" s="29">
        <v>1</v>
      </c>
      <c r="AB12" s="29">
        <v>3</v>
      </c>
      <c r="AC12" s="29">
        <v>3</v>
      </c>
      <c r="AD12" s="29">
        <v>5</v>
      </c>
      <c r="AE12" s="29">
        <v>2</v>
      </c>
      <c r="AF12" s="29">
        <v>3</v>
      </c>
      <c r="AG12" s="29">
        <v>5</v>
      </c>
      <c r="AH12" s="29">
        <v>7</v>
      </c>
      <c r="AI12" s="29">
        <v>4</v>
      </c>
      <c r="AJ12" s="29">
        <v>6</v>
      </c>
      <c r="AK12" s="29">
        <v>5</v>
      </c>
      <c r="AL12" s="60">
        <v>3</v>
      </c>
      <c r="AM12" s="60">
        <v>3</v>
      </c>
      <c r="AN12" s="60">
        <v>4</v>
      </c>
      <c r="AO12" s="60">
        <v>4</v>
      </c>
      <c r="AP12" s="60">
        <v>1</v>
      </c>
      <c r="AQ12" s="60">
        <v>12</v>
      </c>
      <c r="AR12" s="60">
        <v>0</v>
      </c>
      <c r="AS12" s="60">
        <v>1</v>
      </c>
      <c r="AT12" s="60">
        <v>1</v>
      </c>
      <c r="AU12" s="60">
        <v>1</v>
      </c>
      <c r="AV12" s="60">
        <v>2</v>
      </c>
      <c r="AW12" s="60">
        <v>1</v>
      </c>
      <c r="AX12" s="60">
        <v>3</v>
      </c>
      <c r="AY12" s="60">
        <v>2</v>
      </c>
      <c r="AZ12" s="60">
        <v>3</v>
      </c>
      <c r="BA12" s="60">
        <v>0</v>
      </c>
      <c r="BB12" s="60">
        <v>4</v>
      </c>
      <c r="BC12" s="29">
        <f t="shared" si="0"/>
        <v>88</v>
      </c>
      <c r="BD12" s="29">
        <f t="shared" si="1"/>
        <v>97</v>
      </c>
      <c r="BE12" s="29">
        <f t="shared" si="2"/>
        <v>46</v>
      </c>
      <c r="BF12" s="29">
        <f t="shared" si="3"/>
        <v>47</v>
      </c>
      <c r="BG12" s="29">
        <f t="shared" si="4"/>
        <v>26</v>
      </c>
      <c r="BH12" s="29">
        <f t="shared" si="5"/>
        <v>19</v>
      </c>
      <c r="BI12" s="29">
        <f t="shared" si="6"/>
        <v>12</v>
      </c>
      <c r="BJ12" s="29">
        <f t="shared" si="7"/>
        <v>17</v>
      </c>
      <c r="BK12" s="29">
        <f t="shared" si="8"/>
        <v>18</v>
      </c>
      <c r="BL12" s="29">
        <f t="shared" si="9"/>
        <v>12</v>
      </c>
      <c r="BM12" s="29">
        <f t="shared" si="10"/>
        <v>14</v>
      </c>
      <c r="BN12" s="29">
        <f t="shared" si="11"/>
        <v>7</v>
      </c>
      <c r="BO12" s="29">
        <f t="shared" si="12"/>
        <v>9</v>
      </c>
    </row>
    <row r="13" spans="2:67" s="22" customFormat="1" ht="17.100000000000001" customHeight="1" thickBot="1" x14ac:dyDescent="0.25">
      <c r="B13" s="28" t="s">
        <v>112</v>
      </c>
      <c r="C13" s="29">
        <v>12</v>
      </c>
      <c r="D13" s="29">
        <v>27</v>
      </c>
      <c r="E13" s="29">
        <v>5</v>
      </c>
      <c r="F13" s="29">
        <v>23</v>
      </c>
      <c r="G13" s="29">
        <v>17</v>
      </c>
      <c r="H13" s="29">
        <v>20</v>
      </c>
      <c r="I13" s="29">
        <v>10</v>
      </c>
      <c r="J13" s="29">
        <v>24</v>
      </c>
      <c r="K13" s="29">
        <v>14</v>
      </c>
      <c r="L13" s="29">
        <v>10</v>
      </c>
      <c r="M13" s="29">
        <v>13</v>
      </c>
      <c r="N13" s="29">
        <v>8</v>
      </c>
      <c r="O13" s="29">
        <v>9</v>
      </c>
      <c r="P13" s="29">
        <v>6</v>
      </c>
      <c r="Q13" s="29">
        <v>1</v>
      </c>
      <c r="R13" s="29">
        <v>6</v>
      </c>
      <c r="S13" s="29">
        <v>5</v>
      </c>
      <c r="T13" s="29">
        <v>4</v>
      </c>
      <c r="U13" s="29">
        <v>4</v>
      </c>
      <c r="V13" s="29">
        <v>5</v>
      </c>
      <c r="W13" s="29">
        <v>4</v>
      </c>
      <c r="X13" s="29">
        <v>5</v>
      </c>
      <c r="Y13" s="29">
        <v>4</v>
      </c>
      <c r="Z13" s="29">
        <v>1</v>
      </c>
      <c r="AA13" s="29">
        <v>4</v>
      </c>
      <c r="AB13" s="29">
        <v>2</v>
      </c>
      <c r="AC13" s="29">
        <v>5</v>
      </c>
      <c r="AD13" s="29">
        <v>0</v>
      </c>
      <c r="AE13" s="29">
        <v>4</v>
      </c>
      <c r="AF13" s="29">
        <v>5</v>
      </c>
      <c r="AG13" s="29">
        <v>1</v>
      </c>
      <c r="AH13" s="29">
        <v>2</v>
      </c>
      <c r="AI13" s="29">
        <v>7</v>
      </c>
      <c r="AJ13" s="29">
        <v>2</v>
      </c>
      <c r="AK13" s="29">
        <v>0</v>
      </c>
      <c r="AL13" s="60">
        <v>5</v>
      </c>
      <c r="AM13" s="60">
        <v>1</v>
      </c>
      <c r="AN13" s="60">
        <v>1</v>
      </c>
      <c r="AO13" s="60">
        <v>3</v>
      </c>
      <c r="AP13" s="60">
        <v>2</v>
      </c>
      <c r="AQ13" s="60">
        <v>0</v>
      </c>
      <c r="AR13" s="60">
        <v>0</v>
      </c>
      <c r="AS13" s="60">
        <v>2</v>
      </c>
      <c r="AT13" s="60">
        <v>3</v>
      </c>
      <c r="AU13" s="60">
        <v>2</v>
      </c>
      <c r="AV13" s="60">
        <v>0</v>
      </c>
      <c r="AW13" s="60">
        <v>4</v>
      </c>
      <c r="AX13" s="60">
        <v>0</v>
      </c>
      <c r="AY13" s="60">
        <v>2</v>
      </c>
      <c r="AZ13" s="60">
        <v>1</v>
      </c>
      <c r="BA13" s="60">
        <v>1</v>
      </c>
      <c r="BB13" s="60">
        <v>0</v>
      </c>
      <c r="BC13" s="29">
        <f t="shared" si="0"/>
        <v>67</v>
      </c>
      <c r="BD13" s="29">
        <f t="shared" si="1"/>
        <v>71</v>
      </c>
      <c r="BE13" s="29">
        <f t="shared" si="2"/>
        <v>45</v>
      </c>
      <c r="BF13" s="29">
        <f t="shared" si="3"/>
        <v>22</v>
      </c>
      <c r="BG13" s="29">
        <f t="shared" si="4"/>
        <v>18</v>
      </c>
      <c r="BH13" s="29">
        <f t="shared" si="5"/>
        <v>14</v>
      </c>
      <c r="BI13" s="29">
        <f t="shared" si="6"/>
        <v>11</v>
      </c>
      <c r="BJ13" s="29">
        <f t="shared" si="7"/>
        <v>12</v>
      </c>
      <c r="BK13" s="29">
        <f t="shared" si="8"/>
        <v>14</v>
      </c>
      <c r="BL13" s="29">
        <f t="shared" si="9"/>
        <v>7</v>
      </c>
      <c r="BM13" s="29">
        <f t="shared" si="10"/>
        <v>5</v>
      </c>
      <c r="BN13" s="29">
        <f t="shared" si="11"/>
        <v>6</v>
      </c>
      <c r="BO13" s="29">
        <f t="shared" si="12"/>
        <v>4</v>
      </c>
    </row>
    <row r="14" spans="2:67" s="22" customFormat="1" ht="17.100000000000001" customHeight="1" thickBot="1" x14ac:dyDescent="0.25">
      <c r="B14" s="28" t="s">
        <v>113</v>
      </c>
      <c r="C14" s="29">
        <v>121</v>
      </c>
      <c r="D14" s="29">
        <v>101</v>
      </c>
      <c r="E14" s="29">
        <v>93</v>
      </c>
      <c r="F14" s="29">
        <v>118</v>
      </c>
      <c r="G14" s="29">
        <v>104</v>
      </c>
      <c r="H14" s="29">
        <v>87</v>
      </c>
      <c r="I14" s="29">
        <v>81</v>
      </c>
      <c r="J14" s="29">
        <v>82</v>
      </c>
      <c r="K14" s="29">
        <v>68</v>
      </c>
      <c r="L14" s="29">
        <v>75</v>
      </c>
      <c r="M14" s="29">
        <v>64</v>
      </c>
      <c r="N14" s="29">
        <v>68</v>
      </c>
      <c r="O14" s="29">
        <v>52</v>
      </c>
      <c r="P14" s="29">
        <v>48</v>
      </c>
      <c r="Q14" s="29">
        <v>34</v>
      </c>
      <c r="R14" s="29">
        <v>40</v>
      </c>
      <c r="S14" s="29">
        <v>35</v>
      </c>
      <c r="T14" s="29">
        <v>35</v>
      </c>
      <c r="U14" s="29">
        <v>24</v>
      </c>
      <c r="V14" s="29">
        <v>17</v>
      </c>
      <c r="W14" s="29">
        <v>31</v>
      </c>
      <c r="X14" s="29">
        <v>25</v>
      </c>
      <c r="Y14" s="29">
        <v>19</v>
      </c>
      <c r="Z14" s="29">
        <v>24</v>
      </c>
      <c r="AA14" s="29">
        <v>89</v>
      </c>
      <c r="AB14" s="29">
        <v>26</v>
      </c>
      <c r="AC14" s="29">
        <v>24</v>
      </c>
      <c r="AD14" s="29">
        <v>21</v>
      </c>
      <c r="AE14" s="29">
        <v>28</v>
      </c>
      <c r="AF14" s="29">
        <v>30</v>
      </c>
      <c r="AG14" s="29">
        <v>25</v>
      </c>
      <c r="AH14" s="29">
        <v>20</v>
      </c>
      <c r="AI14" s="29">
        <v>76</v>
      </c>
      <c r="AJ14" s="29">
        <v>29</v>
      </c>
      <c r="AK14" s="29">
        <v>26</v>
      </c>
      <c r="AL14" s="60">
        <v>53</v>
      </c>
      <c r="AM14" s="60">
        <v>51</v>
      </c>
      <c r="AN14" s="60">
        <v>36</v>
      </c>
      <c r="AO14" s="60">
        <v>31</v>
      </c>
      <c r="AP14" s="60">
        <v>24</v>
      </c>
      <c r="AQ14" s="60">
        <v>34</v>
      </c>
      <c r="AR14" s="60">
        <v>22</v>
      </c>
      <c r="AS14" s="60">
        <v>24</v>
      </c>
      <c r="AT14" s="60">
        <v>27</v>
      </c>
      <c r="AU14" s="60">
        <v>34</v>
      </c>
      <c r="AV14" s="60">
        <v>26</v>
      </c>
      <c r="AW14" s="60">
        <v>19</v>
      </c>
      <c r="AX14" s="60">
        <v>28</v>
      </c>
      <c r="AY14" s="60">
        <v>31</v>
      </c>
      <c r="AZ14" s="60">
        <v>31</v>
      </c>
      <c r="BA14" s="60">
        <v>26</v>
      </c>
      <c r="BB14" s="60">
        <v>28</v>
      </c>
      <c r="BC14" s="29">
        <f t="shared" si="0"/>
        <v>433</v>
      </c>
      <c r="BD14" s="29">
        <f t="shared" si="1"/>
        <v>354</v>
      </c>
      <c r="BE14" s="29">
        <f t="shared" si="2"/>
        <v>275</v>
      </c>
      <c r="BF14" s="29">
        <f t="shared" si="3"/>
        <v>174</v>
      </c>
      <c r="BG14" s="29">
        <f t="shared" si="4"/>
        <v>111</v>
      </c>
      <c r="BH14" s="29">
        <f t="shared" si="5"/>
        <v>99</v>
      </c>
      <c r="BI14" s="29">
        <f t="shared" si="6"/>
        <v>160</v>
      </c>
      <c r="BJ14" s="29">
        <f t="shared" si="7"/>
        <v>103</v>
      </c>
      <c r="BK14" s="29">
        <f t="shared" si="8"/>
        <v>184</v>
      </c>
      <c r="BL14" s="29">
        <f t="shared" si="9"/>
        <v>142</v>
      </c>
      <c r="BM14" s="29">
        <f t="shared" si="10"/>
        <v>107</v>
      </c>
      <c r="BN14" s="29">
        <f t="shared" si="11"/>
        <v>107</v>
      </c>
      <c r="BO14" s="29">
        <f t="shared" si="12"/>
        <v>116</v>
      </c>
    </row>
    <row r="15" spans="2:67" s="22" customFormat="1" ht="17.100000000000001" customHeight="1" thickBot="1" x14ac:dyDescent="0.25">
      <c r="B15" s="28" t="s">
        <v>114</v>
      </c>
      <c r="C15" s="29">
        <v>44</v>
      </c>
      <c r="D15" s="29">
        <v>59</v>
      </c>
      <c r="E15" s="29">
        <v>48</v>
      </c>
      <c r="F15" s="29">
        <v>63</v>
      </c>
      <c r="G15" s="29">
        <v>52</v>
      </c>
      <c r="H15" s="29">
        <v>67</v>
      </c>
      <c r="I15" s="29">
        <v>39</v>
      </c>
      <c r="J15" s="29">
        <v>35</v>
      </c>
      <c r="K15" s="29">
        <v>27</v>
      </c>
      <c r="L15" s="29">
        <v>36</v>
      </c>
      <c r="M15" s="29">
        <v>29</v>
      </c>
      <c r="N15" s="29">
        <v>30</v>
      </c>
      <c r="O15" s="29">
        <v>25</v>
      </c>
      <c r="P15" s="29">
        <v>27</v>
      </c>
      <c r="Q15" s="29">
        <v>20</v>
      </c>
      <c r="R15" s="29">
        <v>18</v>
      </c>
      <c r="S15" s="29">
        <v>19</v>
      </c>
      <c r="T15" s="29">
        <v>21</v>
      </c>
      <c r="U15" s="29">
        <v>12</v>
      </c>
      <c r="V15" s="29">
        <v>20</v>
      </c>
      <c r="W15" s="29">
        <v>19</v>
      </c>
      <c r="X15" s="29">
        <v>10</v>
      </c>
      <c r="Y15" s="29">
        <v>15</v>
      </c>
      <c r="Z15" s="29">
        <v>16</v>
      </c>
      <c r="AA15" s="29">
        <v>16</v>
      </c>
      <c r="AB15" s="29">
        <v>12</v>
      </c>
      <c r="AC15" s="29">
        <v>12</v>
      </c>
      <c r="AD15" s="29">
        <v>13</v>
      </c>
      <c r="AE15" s="29">
        <v>13</v>
      </c>
      <c r="AF15" s="29">
        <v>11</v>
      </c>
      <c r="AG15" s="29">
        <v>11</v>
      </c>
      <c r="AH15" s="29">
        <v>15</v>
      </c>
      <c r="AI15" s="29">
        <v>24</v>
      </c>
      <c r="AJ15" s="29">
        <v>11</v>
      </c>
      <c r="AK15" s="29">
        <v>11</v>
      </c>
      <c r="AL15" s="60">
        <v>11</v>
      </c>
      <c r="AM15" s="60">
        <v>10</v>
      </c>
      <c r="AN15" s="60">
        <v>9</v>
      </c>
      <c r="AO15" s="60">
        <v>3</v>
      </c>
      <c r="AP15" s="60">
        <v>8</v>
      </c>
      <c r="AQ15" s="60">
        <v>9</v>
      </c>
      <c r="AR15" s="60">
        <v>9</v>
      </c>
      <c r="AS15" s="60">
        <v>7</v>
      </c>
      <c r="AT15" s="60">
        <v>6</v>
      </c>
      <c r="AU15" s="60">
        <v>8</v>
      </c>
      <c r="AV15" s="60">
        <v>10</v>
      </c>
      <c r="AW15" s="60">
        <v>10</v>
      </c>
      <c r="AX15" s="60">
        <v>16</v>
      </c>
      <c r="AY15" s="60">
        <v>9</v>
      </c>
      <c r="AZ15" s="60">
        <v>7</v>
      </c>
      <c r="BA15" s="60">
        <v>10</v>
      </c>
      <c r="BB15" s="60">
        <v>8</v>
      </c>
      <c r="BC15" s="29">
        <f t="shared" si="0"/>
        <v>214</v>
      </c>
      <c r="BD15" s="29">
        <f t="shared" si="1"/>
        <v>193</v>
      </c>
      <c r="BE15" s="29">
        <f t="shared" si="2"/>
        <v>122</v>
      </c>
      <c r="BF15" s="29">
        <f t="shared" si="3"/>
        <v>90</v>
      </c>
      <c r="BG15" s="29">
        <f t="shared" si="4"/>
        <v>72</v>
      </c>
      <c r="BH15" s="29">
        <f t="shared" si="5"/>
        <v>60</v>
      </c>
      <c r="BI15" s="29">
        <f t="shared" si="6"/>
        <v>53</v>
      </c>
      <c r="BJ15" s="29">
        <f t="shared" si="7"/>
        <v>50</v>
      </c>
      <c r="BK15" s="29">
        <f t="shared" si="8"/>
        <v>57</v>
      </c>
      <c r="BL15" s="29">
        <f t="shared" si="9"/>
        <v>30</v>
      </c>
      <c r="BM15" s="29">
        <f t="shared" si="10"/>
        <v>31</v>
      </c>
      <c r="BN15" s="29">
        <f t="shared" si="11"/>
        <v>44</v>
      </c>
      <c r="BO15" s="29">
        <f t="shared" si="12"/>
        <v>34</v>
      </c>
    </row>
    <row r="16" spans="2:67" s="22" customFormat="1" ht="17.100000000000001" customHeight="1" thickBot="1" x14ac:dyDescent="0.25">
      <c r="B16" s="28" t="s">
        <v>115</v>
      </c>
      <c r="C16" s="29">
        <v>6</v>
      </c>
      <c r="D16" s="29">
        <v>11</v>
      </c>
      <c r="E16" s="29">
        <v>7</v>
      </c>
      <c r="F16" s="29">
        <v>2</v>
      </c>
      <c r="G16" s="29">
        <v>5</v>
      </c>
      <c r="H16" s="29">
        <v>6</v>
      </c>
      <c r="I16" s="29">
        <v>5</v>
      </c>
      <c r="J16" s="29">
        <v>6</v>
      </c>
      <c r="K16" s="29">
        <v>4</v>
      </c>
      <c r="L16" s="29">
        <v>5</v>
      </c>
      <c r="M16" s="29">
        <v>4</v>
      </c>
      <c r="N16" s="29">
        <v>5</v>
      </c>
      <c r="O16" s="29">
        <v>1</v>
      </c>
      <c r="P16" s="29">
        <v>0</v>
      </c>
      <c r="Q16" s="29">
        <v>1</v>
      </c>
      <c r="R16" s="29">
        <v>2</v>
      </c>
      <c r="S16" s="29">
        <v>2</v>
      </c>
      <c r="T16" s="29">
        <v>0</v>
      </c>
      <c r="U16" s="29">
        <v>1</v>
      </c>
      <c r="V16" s="29">
        <v>1</v>
      </c>
      <c r="W16" s="29">
        <v>1</v>
      </c>
      <c r="X16" s="29">
        <v>2</v>
      </c>
      <c r="Y16" s="29">
        <v>2</v>
      </c>
      <c r="Z16" s="29">
        <v>1</v>
      </c>
      <c r="AA16" s="29">
        <v>2</v>
      </c>
      <c r="AB16" s="29">
        <v>1</v>
      </c>
      <c r="AC16" s="29">
        <v>0</v>
      </c>
      <c r="AD16" s="29">
        <v>2</v>
      </c>
      <c r="AE16" s="29">
        <v>1</v>
      </c>
      <c r="AF16" s="29">
        <v>0</v>
      </c>
      <c r="AG16" s="29">
        <v>1</v>
      </c>
      <c r="AH16" s="29">
        <v>0</v>
      </c>
      <c r="AI16" s="29">
        <v>2</v>
      </c>
      <c r="AJ16" s="29">
        <v>1</v>
      </c>
      <c r="AK16" s="29">
        <v>0</v>
      </c>
      <c r="AL16" s="60">
        <v>0</v>
      </c>
      <c r="AM16" s="60">
        <v>2</v>
      </c>
      <c r="AN16" s="60">
        <v>3</v>
      </c>
      <c r="AO16" s="60">
        <v>0</v>
      </c>
      <c r="AP16" s="60">
        <v>0</v>
      </c>
      <c r="AQ16" s="60">
        <v>0</v>
      </c>
      <c r="AR16" s="60">
        <v>0</v>
      </c>
      <c r="AS16" s="60">
        <v>0</v>
      </c>
      <c r="AT16" s="60">
        <v>1</v>
      </c>
      <c r="AU16" s="60">
        <v>1</v>
      </c>
      <c r="AV16" s="60">
        <v>0</v>
      </c>
      <c r="AW16" s="60">
        <v>0</v>
      </c>
      <c r="AX16" s="60">
        <v>0</v>
      </c>
      <c r="AY16" s="60">
        <v>0</v>
      </c>
      <c r="AZ16" s="60">
        <v>0</v>
      </c>
      <c r="BA16" s="60">
        <v>1</v>
      </c>
      <c r="BB16" s="60">
        <v>1</v>
      </c>
      <c r="BC16" s="29">
        <f t="shared" si="0"/>
        <v>26</v>
      </c>
      <c r="BD16" s="29">
        <f t="shared" si="1"/>
        <v>22</v>
      </c>
      <c r="BE16" s="29">
        <f t="shared" si="2"/>
        <v>18</v>
      </c>
      <c r="BF16" s="29">
        <f t="shared" si="3"/>
        <v>4</v>
      </c>
      <c r="BG16" s="29">
        <f t="shared" si="4"/>
        <v>4</v>
      </c>
      <c r="BH16" s="29">
        <f t="shared" si="5"/>
        <v>6</v>
      </c>
      <c r="BI16" s="29">
        <f t="shared" si="6"/>
        <v>5</v>
      </c>
      <c r="BJ16" s="29">
        <f t="shared" si="7"/>
        <v>2</v>
      </c>
      <c r="BK16" s="29">
        <f t="shared" si="8"/>
        <v>3</v>
      </c>
      <c r="BL16" s="29">
        <f t="shared" si="9"/>
        <v>5</v>
      </c>
      <c r="BM16" s="29">
        <f t="shared" si="10"/>
        <v>1</v>
      </c>
      <c r="BN16" s="29">
        <f t="shared" si="11"/>
        <v>1</v>
      </c>
      <c r="BO16" s="29">
        <f t="shared" si="12"/>
        <v>2</v>
      </c>
    </row>
    <row r="17" spans="2:67" s="22" customFormat="1" ht="17.100000000000001" customHeight="1" thickBot="1" x14ac:dyDescent="0.25">
      <c r="B17" s="28" t="s">
        <v>116</v>
      </c>
      <c r="C17" s="29">
        <v>47</v>
      </c>
      <c r="D17" s="29">
        <v>59</v>
      </c>
      <c r="E17" s="29">
        <v>34</v>
      </c>
      <c r="F17" s="29">
        <v>51</v>
      </c>
      <c r="G17" s="29">
        <v>43</v>
      </c>
      <c r="H17" s="29">
        <v>41</v>
      </c>
      <c r="I17" s="29">
        <v>39</v>
      </c>
      <c r="J17" s="29">
        <v>32</v>
      </c>
      <c r="K17" s="29">
        <v>27</v>
      </c>
      <c r="L17" s="29">
        <v>28</v>
      </c>
      <c r="M17" s="29">
        <v>20</v>
      </c>
      <c r="N17" s="29">
        <v>21</v>
      </c>
      <c r="O17" s="29">
        <v>24</v>
      </c>
      <c r="P17" s="29">
        <v>17</v>
      </c>
      <c r="Q17" s="29">
        <v>12</v>
      </c>
      <c r="R17" s="29">
        <v>4</v>
      </c>
      <c r="S17" s="29">
        <v>12</v>
      </c>
      <c r="T17" s="29">
        <v>9</v>
      </c>
      <c r="U17" s="29">
        <v>4</v>
      </c>
      <c r="V17" s="29">
        <v>11</v>
      </c>
      <c r="W17" s="29">
        <v>9</v>
      </c>
      <c r="X17" s="29">
        <v>10</v>
      </c>
      <c r="Y17" s="29">
        <v>9</v>
      </c>
      <c r="Z17" s="29">
        <v>4</v>
      </c>
      <c r="AA17" s="29">
        <v>4</v>
      </c>
      <c r="AB17" s="29">
        <v>7</v>
      </c>
      <c r="AC17" s="29">
        <v>7</v>
      </c>
      <c r="AD17" s="29">
        <v>15</v>
      </c>
      <c r="AE17" s="29">
        <v>16</v>
      </c>
      <c r="AF17" s="29">
        <v>6</v>
      </c>
      <c r="AG17" s="29">
        <v>9</v>
      </c>
      <c r="AH17" s="29">
        <v>6</v>
      </c>
      <c r="AI17" s="29">
        <v>19</v>
      </c>
      <c r="AJ17" s="29">
        <v>10</v>
      </c>
      <c r="AK17" s="29">
        <v>6</v>
      </c>
      <c r="AL17" s="60">
        <v>10</v>
      </c>
      <c r="AM17" s="60">
        <v>10</v>
      </c>
      <c r="AN17" s="60">
        <v>23</v>
      </c>
      <c r="AO17" s="60">
        <v>11</v>
      </c>
      <c r="AP17" s="60">
        <v>6</v>
      </c>
      <c r="AQ17" s="60">
        <v>8</v>
      </c>
      <c r="AR17" s="60">
        <v>8</v>
      </c>
      <c r="AS17" s="60">
        <v>4</v>
      </c>
      <c r="AT17" s="60">
        <v>6</v>
      </c>
      <c r="AU17" s="60">
        <v>8</v>
      </c>
      <c r="AV17" s="60">
        <v>8</v>
      </c>
      <c r="AW17" s="60">
        <v>9</v>
      </c>
      <c r="AX17" s="60">
        <v>11</v>
      </c>
      <c r="AY17" s="60">
        <v>6</v>
      </c>
      <c r="AZ17" s="60">
        <v>17</v>
      </c>
      <c r="BA17" s="60">
        <v>6</v>
      </c>
      <c r="BB17" s="60">
        <v>9</v>
      </c>
      <c r="BC17" s="29">
        <f t="shared" si="0"/>
        <v>191</v>
      </c>
      <c r="BD17" s="29">
        <f t="shared" si="1"/>
        <v>155</v>
      </c>
      <c r="BE17" s="29">
        <f t="shared" si="2"/>
        <v>96</v>
      </c>
      <c r="BF17" s="29">
        <f t="shared" si="3"/>
        <v>57</v>
      </c>
      <c r="BG17" s="29">
        <f t="shared" si="4"/>
        <v>36</v>
      </c>
      <c r="BH17" s="29">
        <f t="shared" si="5"/>
        <v>32</v>
      </c>
      <c r="BI17" s="29">
        <f t="shared" si="6"/>
        <v>33</v>
      </c>
      <c r="BJ17" s="29">
        <f t="shared" si="7"/>
        <v>37</v>
      </c>
      <c r="BK17" s="29">
        <f t="shared" si="8"/>
        <v>45</v>
      </c>
      <c r="BL17" s="29">
        <f t="shared" si="9"/>
        <v>50</v>
      </c>
      <c r="BM17" s="29">
        <f t="shared" si="10"/>
        <v>26</v>
      </c>
      <c r="BN17" s="29">
        <f t="shared" si="11"/>
        <v>36</v>
      </c>
      <c r="BO17" s="29">
        <f t="shared" si="12"/>
        <v>38</v>
      </c>
    </row>
    <row r="18" spans="2:67" s="22" customFormat="1" ht="17.100000000000001" customHeight="1" thickBot="1" x14ac:dyDescent="0.25">
      <c r="B18" s="28" t="s">
        <v>117</v>
      </c>
      <c r="C18" s="29">
        <v>35</v>
      </c>
      <c r="D18" s="29">
        <v>35</v>
      </c>
      <c r="E18" s="29">
        <v>34</v>
      </c>
      <c r="F18" s="29">
        <v>34</v>
      </c>
      <c r="G18" s="29">
        <v>48</v>
      </c>
      <c r="H18" s="29">
        <v>56</v>
      </c>
      <c r="I18" s="29">
        <v>37</v>
      </c>
      <c r="J18" s="29">
        <v>40</v>
      </c>
      <c r="K18" s="29">
        <v>48</v>
      </c>
      <c r="L18" s="29">
        <v>39</v>
      </c>
      <c r="M18" s="29">
        <v>35</v>
      </c>
      <c r="N18" s="29">
        <v>29</v>
      </c>
      <c r="O18" s="29">
        <v>23</v>
      </c>
      <c r="P18" s="29">
        <v>23</v>
      </c>
      <c r="Q18" s="29">
        <v>19</v>
      </c>
      <c r="R18" s="29">
        <v>25</v>
      </c>
      <c r="S18" s="29">
        <v>17</v>
      </c>
      <c r="T18" s="29">
        <v>12</v>
      </c>
      <c r="U18" s="29">
        <v>12</v>
      </c>
      <c r="V18" s="29">
        <v>18</v>
      </c>
      <c r="W18" s="29">
        <v>16</v>
      </c>
      <c r="X18" s="29">
        <v>16</v>
      </c>
      <c r="Y18" s="29">
        <v>30</v>
      </c>
      <c r="Z18" s="29">
        <v>15</v>
      </c>
      <c r="AA18" s="29">
        <v>15</v>
      </c>
      <c r="AB18" s="29">
        <v>13</v>
      </c>
      <c r="AC18" s="29">
        <v>22</v>
      </c>
      <c r="AD18" s="29">
        <v>7</v>
      </c>
      <c r="AE18" s="29">
        <v>18</v>
      </c>
      <c r="AF18" s="29">
        <v>23</v>
      </c>
      <c r="AG18" s="29">
        <v>8</v>
      </c>
      <c r="AH18" s="29">
        <v>8</v>
      </c>
      <c r="AI18" s="29">
        <v>28</v>
      </c>
      <c r="AJ18" s="29">
        <v>13</v>
      </c>
      <c r="AK18" s="29">
        <v>14</v>
      </c>
      <c r="AL18" s="60">
        <v>17</v>
      </c>
      <c r="AM18" s="60">
        <v>27</v>
      </c>
      <c r="AN18" s="60">
        <v>20</v>
      </c>
      <c r="AO18" s="60">
        <v>19</v>
      </c>
      <c r="AP18" s="60">
        <v>19</v>
      </c>
      <c r="AQ18" s="60">
        <v>13</v>
      </c>
      <c r="AR18" s="60">
        <v>16</v>
      </c>
      <c r="AS18" s="60">
        <v>11</v>
      </c>
      <c r="AT18" s="60">
        <v>10</v>
      </c>
      <c r="AU18" s="60">
        <v>9</v>
      </c>
      <c r="AV18" s="60">
        <v>14</v>
      </c>
      <c r="AW18" s="60">
        <v>7</v>
      </c>
      <c r="AX18" s="60">
        <v>7</v>
      </c>
      <c r="AY18" s="60">
        <v>13</v>
      </c>
      <c r="AZ18" s="60">
        <v>17</v>
      </c>
      <c r="BA18" s="60">
        <v>6</v>
      </c>
      <c r="BB18" s="60">
        <v>11</v>
      </c>
      <c r="BC18" s="29">
        <f t="shared" si="0"/>
        <v>138</v>
      </c>
      <c r="BD18" s="29">
        <f t="shared" si="1"/>
        <v>181</v>
      </c>
      <c r="BE18" s="29">
        <f t="shared" si="2"/>
        <v>151</v>
      </c>
      <c r="BF18" s="29">
        <f t="shared" si="3"/>
        <v>90</v>
      </c>
      <c r="BG18" s="29">
        <f t="shared" si="4"/>
        <v>59</v>
      </c>
      <c r="BH18" s="29">
        <f t="shared" si="5"/>
        <v>77</v>
      </c>
      <c r="BI18" s="29">
        <f t="shared" si="6"/>
        <v>57</v>
      </c>
      <c r="BJ18" s="29">
        <f t="shared" si="7"/>
        <v>57</v>
      </c>
      <c r="BK18" s="29">
        <f t="shared" si="8"/>
        <v>72</v>
      </c>
      <c r="BL18" s="29">
        <f t="shared" si="9"/>
        <v>85</v>
      </c>
      <c r="BM18" s="29">
        <f t="shared" si="10"/>
        <v>50</v>
      </c>
      <c r="BN18" s="29">
        <f t="shared" si="11"/>
        <v>37</v>
      </c>
      <c r="BO18" s="29">
        <f t="shared" si="12"/>
        <v>47</v>
      </c>
    </row>
    <row r="19" spans="2:67" s="22" customFormat="1" ht="17.100000000000001" customHeight="1" thickBot="1" x14ac:dyDescent="0.25">
      <c r="B19" s="28" t="s">
        <v>118</v>
      </c>
      <c r="C19" s="29">
        <v>15</v>
      </c>
      <c r="D19" s="29">
        <v>9</v>
      </c>
      <c r="E19" s="29">
        <v>11</v>
      </c>
      <c r="F19" s="29">
        <v>15</v>
      </c>
      <c r="G19" s="29">
        <v>11</v>
      </c>
      <c r="H19" s="29">
        <v>14</v>
      </c>
      <c r="I19" s="29">
        <v>5</v>
      </c>
      <c r="J19" s="29">
        <v>5</v>
      </c>
      <c r="K19" s="29">
        <v>8</v>
      </c>
      <c r="L19" s="29">
        <v>7</v>
      </c>
      <c r="M19" s="29">
        <v>4</v>
      </c>
      <c r="N19" s="29">
        <v>5</v>
      </c>
      <c r="O19" s="29">
        <v>8</v>
      </c>
      <c r="P19" s="29">
        <v>3</v>
      </c>
      <c r="Q19" s="29">
        <v>2</v>
      </c>
      <c r="R19" s="29">
        <v>3</v>
      </c>
      <c r="S19" s="29">
        <v>0</v>
      </c>
      <c r="T19" s="29">
        <v>6</v>
      </c>
      <c r="U19" s="29">
        <v>1</v>
      </c>
      <c r="V19" s="29">
        <v>0</v>
      </c>
      <c r="W19" s="29">
        <v>2</v>
      </c>
      <c r="X19" s="29">
        <v>1</v>
      </c>
      <c r="Y19" s="29">
        <v>3</v>
      </c>
      <c r="Z19" s="29">
        <v>2</v>
      </c>
      <c r="AA19" s="29">
        <v>1</v>
      </c>
      <c r="AB19" s="29">
        <v>1</v>
      </c>
      <c r="AC19" s="29">
        <v>0</v>
      </c>
      <c r="AD19" s="29">
        <v>4</v>
      </c>
      <c r="AE19" s="29">
        <v>6</v>
      </c>
      <c r="AF19" s="29">
        <v>2</v>
      </c>
      <c r="AG19" s="29">
        <v>1</v>
      </c>
      <c r="AH19" s="29">
        <v>2</v>
      </c>
      <c r="AI19" s="29">
        <v>4</v>
      </c>
      <c r="AJ19" s="29">
        <v>3</v>
      </c>
      <c r="AK19" s="29">
        <v>3</v>
      </c>
      <c r="AL19" s="60">
        <v>2</v>
      </c>
      <c r="AM19" s="60">
        <v>0</v>
      </c>
      <c r="AN19" s="60">
        <v>3</v>
      </c>
      <c r="AO19" s="60">
        <v>1</v>
      </c>
      <c r="AP19" s="60">
        <v>4</v>
      </c>
      <c r="AQ19" s="60">
        <v>2</v>
      </c>
      <c r="AR19" s="60">
        <v>2</v>
      </c>
      <c r="AS19" s="60">
        <v>1</v>
      </c>
      <c r="AT19" s="60">
        <v>3</v>
      </c>
      <c r="AU19" s="60">
        <v>6</v>
      </c>
      <c r="AV19" s="60">
        <v>0</v>
      </c>
      <c r="AW19" s="60">
        <v>2</v>
      </c>
      <c r="AX19" s="60">
        <v>4</v>
      </c>
      <c r="AY19" s="60">
        <v>2</v>
      </c>
      <c r="AZ19" s="60">
        <v>4</v>
      </c>
      <c r="BA19" s="60">
        <v>3</v>
      </c>
      <c r="BB19" s="60">
        <v>1</v>
      </c>
      <c r="BC19" s="29">
        <f t="shared" si="0"/>
        <v>50</v>
      </c>
      <c r="BD19" s="29">
        <f t="shared" si="1"/>
        <v>35</v>
      </c>
      <c r="BE19" s="29">
        <f t="shared" si="2"/>
        <v>24</v>
      </c>
      <c r="BF19" s="29">
        <f t="shared" si="3"/>
        <v>16</v>
      </c>
      <c r="BG19" s="29">
        <f t="shared" si="4"/>
        <v>7</v>
      </c>
      <c r="BH19" s="29">
        <f t="shared" si="5"/>
        <v>8</v>
      </c>
      <c r="BI19" s="29">
        <f t="shared" si="6"/>
        <v>6</v>
      </c>
      <c r="BJ19" s="29">
        <f t="shared" si="7"/>
        <v>11</v>
      </c>
      <c r="BK19" s="29">
        <f t="shared" si="8"/>
        <v>12</v>
      </c>
      <c r="BL19" s="29">
        <f t="shared" si="9"/>
        <v>8</v>
      </c>
      <c r="BM19" s="29">
        <f t="shared" si="10"/>
        <v>8</v>
      </c>
      <c r="BN19" s="29">
        <f t="shared" si="11"/>
        <v>12</v>
      </c>
      <c r="BO19" s="29">
        <f t="shared" si="12"/>
        <v>10</v>
      </c>
    </row>
    <row r="20" spans="2:67" s="22" customFormat="1" ht="17.100000000000001" customHeight="1" thickBot="1" x14ac:dyDescent="0.25">
      <c r="B20" s="28" t="s">
        <v>119</v>
      </c>
      <c r="C20" s="29">
        <v>13</v>
      </c>
      <c r="D20" s="29">
        <v>7</v>
      </c>
      <c r="E20" s="29">
        <v>7</v>
      </c>
      <c r="F20" s="29">
        <v>12</v>
      </c>
      <c r="G20" s="29">
        <v>12</v>
      </c>
      <c r="H20" s="29">
        <v>14</v>
      </c>
      <c r="I20" s="29">
        <v>8</v>
      </c>
      <c r="J20" s="29">
        <v>24</v>
      </c>
      <c r="K20" s="29">
        <v>12</v>
      </c>
      <c r="L20" s="29">
        <v>9</v>
      </c>
      <c r="M20" s="29">
        <v>4</v>
      </c>
      <c r="N20" s="29">
        <v>7</v>
      </c>
      <c r="O20" s="29">
        <v>11</v>
      </c>
      <c r="P20" s="29">
        <v>8</v>
      </c>
      <c r="Q20" s="29">
        <v>4</v>
      </c>
      <c r="R20" s="29">
        <v>2</v>
      </c>
      <c r="S20" s="29">
        <v>3</v>
      </c>
      <c r="T20" s="29">
        <v>2</v>
      </c>
      <c r="U20" s="29">
        <v>3</v>
      </c>
      <c r="V20" s="29">
        <v>2</v>
      </c>
      <c r="W20" s="29">
        <v>2</v>
      </c>
      <c r="X20" s="29">
        <v>2</v>
      </c>
      <c r="Y20" s="29">
        <v>0</v>
      </c>
      <c r="Z20" s="29">
        <v>2</v>
      </c>
      <c r="AA20" s="29">
        <v>0</v>
      </c>
      <c r="AB20" s="29">
        <v>3</v>
      </c>
      <c r="AC20" s="29">
        <v>3</v>
      </c>
      <c r="AD20" s="29">
        <v>1</v>
      </c>
      <c r="AE20" s="29">
        <v>1</v>
      </c>
      <c r="AF20" s="29">
        <v>4</v>
      </c>
      <c r="AG20" s="29">
        <v>1</v>
      </c>
      <c r="AH20" s="29">
        <v>3</v>
      </c>
      <c r="AI20" s="29">
        <v>7</v>
      </c>
      <c r="AJ20" s="29">
        <v>3</v>
      </c>
      <c r="AK20" s="29">
        <v>2</v>
      </c>
      <c r="AL20" s="60">
        <v>0</v>
      </c>
      <c r="AM20" s="60">
        <v>0</v>
      </c>
      <c r="AN20" s="60">
        <v>2</v>
      </c>
      <c r="AO20" s="60">
        <v>2</v>
      </c>
      <c r="AP20" s="60">
        <v>2</v>
      </c>
      <c r="AQ20" s="60">
        <v>2</v>
      </c>
      <c r="AR20" s="60">
        <v>2</v>
      </c>
      <c r="AS20" s="60">
        <v>3</v>
      </c>
      <c r="AT20" s="60">
        <v>0</v>
      </c>
      <c r="AU20" s="60">
        <v>0</v>
      </c>
      <c r="AV20" s="60">
        <v>1</v>
      </c>
      <c r="AW20" s="60">
        <v>0</v>
      </c>
      <c r="AX20" s="60">
        <v>0</v>
      </c>
      <c r="AY20" s="60">
        <v>1</v>
      </c>
      <c r="AZ20" s="60">
        <v>0</v>
      </c>
      <c r="BA20" s="60">
        <v>3</v>
      </c>
      <c r="BB20" s="60">
        <v>2</v>
      </c>
      <c r="BC20" s="29">
        <f t="shared" si="0"/>
        <v>39</v>
      </c>
      <c r="BD20" s="29">
        <f t="shared" si="1"/>
        <v>58</v>
      </c>
      <c r="BE20" s="29">
        <f t="shared" si="2"/>
        <v>32</v>
      </c>
      <c r="BF20" s="29">
        <f t="shared" si="3"/>
        <v>25</v>
      </c>
      <c r="BG20" s="29">
        <f t="shared" si="4"/>
        <v>10</v>
      </c>
      <c r="BH20" s="29">
        <f t="shared" si="5"/>
        <v>6</v>
      </c>
      <c r="BI20" s="29">
        <f t="shared" si="6"/>
        <v>7</v>
      </c>
      <c r="BJ20" s="29">
        <f t="shared" si="7"/>
        <v>9</v>
      </c>
      <c r="BK20" s="29">
        <f t="shared" si="8"/>
        <v>12</v>
      </c>
      <c r="BL20" s="29">
        <f t="shared" si="9"/>
        <v>6</v>
      </c>
      <c r="BM20" s="29">
        <f t="shared" si="10"/>
        <v>7</v>
      </c>
      <c r="BN20" s="29">
        <f t="shared" si="11"/>
        <v>1</v>
      </c>
      <c r="BO20" s="29">
        <f t="shared" si="12"/>
        <v>6</v>
      </c>
    </row>
    <row r="21" spans="2:67" s="22" customFormat="1" ht="17.100000000000001" customHeight="1" thickBot="1" x14ac:dyDescent="0.25">
      <c r="B21" s="28" t="s">
        <v>120</v>
      </c>
      <c r="C21" s="29">
        <v>57</v>
      </c>
      <c r="D21" s="29">
        <v>58</v>
      </c>
      <c r="E21" s="29">
        <v>47</v>
      </c>
      <c r="F21" s="29">
        <v>61</v>
      </c>
      <c r="G21" s="29">
        <v>65</v>
      </c>
      <c r="H21" s="29">
        <v>65</v>
      </c>
      <c r="I21" s="29">
        <v>50</v>
      </c>
      <c r="J21" s="29">
        <v>48</v>
      </c>
      <c r="K21" s="29">
        <v>50</v>
      </c>
      <c r="L21" s="29">
        <v>46</v>
      </c>
      <c r="M21" s="29">
        <v>16</v>
      </c>
      <c r="N21" s="29">
        <v>40</v>
      </c>
      <c r="O21" s="29">
        <v>33</v>
      </c>
      <c r="P21" s="29">
        <v>27</v>
      </c>
      <c r="Q21" s="29">
        <v>15</v>
      </c>
      <c r="R21" s="29">
        <v>18</v>
      </c>
      <c r="S21" s="29">
        <v>14</v>
      </c>
      <c r="T21" s="29">
        <v>10</v>
      </c>
      <c r="U21" s="29">
        <v>12</v>
      </c>
      <c r="V21" s="29">
        <v>15</v>
      </c>
      <c r="W21" s="29">
        <v>15</v>
      </c>
      <c r="X21" s="29">
        <v>11</v>
      </c>
      <c r="Y21" s="29">
        <v>13</v>
      </c>
      <c r="Z21" s="29">
        <v>19</v>
      </c>
      <c r="AA21" s="29">
        <v>20</v>
      </c>
      <c r="AB21" s="29">
        <v>17</v>
      </c>
      <c r="AC21" s="29">
        <v>9</v>
      </c>
      <c r="AD21" s="29">
        <v>9</v>
      </c>
      <c r="AE21" s="29">
        <v>13</v>
      </c>
      <c r="AF21" s="29">
        <v>14</v>
      </c>
      <c r="AG21" s="29">
        <v>9</v>
      </c>
      <c r="AH21" s="29">
        <v>12</v>
      </c>
      <c r="AI21" s="29">
        <v>17</v>
      </c>
      <c r="AJ21" s="29">
        <v>6</v>
      </c>
      <c r="AK21" s="29">
        <v>15</v>
      </c>
      <c r="AL21" s="60">
        <v>10</v>
      </c>
      <c r="AM21" s="60">
        <v>15</v>
      </c>
      <c r="AN21" s="60">
        <v>7</v>
      </c>
      <c r="AO21" s="60">
        <v>8</v>
      </c>
      <c r="AP21" s="60">
        <v>15</v>
      </c>
      <c r="AQ21" s="60">
        <v>16</v>
      </c>
      <c r="AR21" s="60">
        <v>8</v>
      </c>
      <c r="AS21" s="60">
        <v>10</v>
      </c>
      <c r="AT21" s="60">
        <v>11</v>
      </c>
      <c r="AU21" s="60">
        <v>8</v>
      </c>
      <c r="AV21" s="60">
        <v>11</v>
      </c>
      <c r="AW21" s="60">
        <v>9</v>
      </c>
      <c r="AX21" s="60">
        <v>9</v>
      </c>
      <c r="AY21" s="60">
        <v>7</v>
      </c>
      <c r="AZ21" s="60">
        <v>9</v>
      </c>
      <c r="BA21" s="60">
        <v>2</v>
      </c>
      <c r="BB21" s="60">
        <v>12</v>
      </c>
      <c r="BC21" s="29">
        <f t="shared" si="0"/>
        <v>223</v>
      </c>
      <c r="BD21" s="29">
        <f t="shared" si="1"/>
        <v>228</v>
      </c>
      <c r="BE21" s="29">
        <f t="shared" si="2"/>
        <v>152</v>
      </c>
      <c r="BF21" s="29">
        <f t="shared" si="3"/>
        <v>93</v>
      </c>
      <c r="BG21" s="29">
        <f t="shared" si="4"/>
        <v>51</v>
      </c>
      <c r="BH21" s="29">
        <f t="shared" si="5"/>
        <v>58</v>
      </c>
      <c r="BI21" s="29">
        <f t="shared" si="6"/>
        <v>55</v>
      </c>
      <c r="BJ21" s="29">
        <f t="shared" si="7"/>
        <v>48</v>
      </c>
      <c r="BK21" s="29">
        <f t="shared" si="8"/>
        <v>48</v>
      </c>
      <c r="BL21" s="29">
        <f t="shared" si="9"/>
        <v>45</v>
      </c>
      <c r="BM21" s="29">
        <f t="shared" si="10"/>
        <v>45</v>
      </c>
      <c r="BN21" s="29">
        <f t="shared" si="11"/>
        <v>37</v>
      </c>
      <c r="BO21" s="29">
        <f t="shared" si="12"/>
        <v>30</v>
      </c>
    </row>
    <row r="22" spans="2:67" s="22" customFormat="1" ht="17.100000000000001" customHeight="1" thickBot="1" x14ac:dyDescent="0.25">
      <c r="B22" s="28" t="s">
        <v>121</v>
      </c>
      <c r="C22" s="29">
        <v>5</v>
      </c>
      <c r="D22" s="29">
        <v>4</v>
      </c>
      <c r="E22" s="29">
        <v>4</v>
      </c>
      <c r="F22" s="29">
        <v>4</v>
      </c>
      <c r="G22" s="29">
        <v>11</v>
      </c>
      <c r="H22" s="29">
        <v>7</v>
      </c>
      <c r="I22" s="29">
        <v>3</v>
      </c>
      <c r="J22" s="29">
        <v>11</v>
      </c>
      <c r="K22" s="29">
        <v>5</v>
      </c>
      <c r="L22" s="29">
        <v>5</v>
      </c>
      <c r="M22" s="29">
        <v>2</v>
      </c>
      <c r="N22" s="29">
        <v>3</v>
      </c>
      <c r="O22" s="29">
        <v>4</v>
      </c>
      <c r="P22" s="29">
        <v>1</v>
      </c>
      <c r="Q22" s="29">
        <v>3</v>
      </c>
      <c r="R22" s="29">
        <v>2</v>
      </c>
      <c r="S22" s="29">
        <v>2</v>
      </c>
      <c r="T22" s="29">
        <v>2</v>
      </c>
      <c r="U22" s="29">
        <v>0</v>
      </c>
      <c r="V22" s="29">
        <v>3</v>
      </c>
      <c r="W22" s="29">
        <v>0</v>
      </c>
      <c r="X22" s="29">
        <v>0</v>
      </c>
      <c r="Y22" s="29">
        <v>1</v>
      </c>
      <c r="Z22" s="29">
        <v>0</v>
      </c>
      <c r="AA22" s="29">
        <v>1</v>
      </c>
      <c r="AB22" s="29">
        <v>2</v>
      </c>
      <c r="AC22" s="29">
        <v>0</v>
      </c>
      <c r="AD22" s="29">
        <v>0</v>
      </c>
      <c r="AE22" s="29">
        <v>0</v>
      </c>
      <c r="AF22" s="29">
        <v>0</v>
      </c>
      <c r="AG22" s="29">
        <v>0</v>
      </c>
      <c r="AH22" s="29">
        <v>1</v>
      </c>
      <c r="AI22" s="29">
        <v>2</v>
      </c>
      <c r="AJ22" s="29">
        <v>1</v>
      </c>
      <c r="AK22" s="29">
        <v>1</v>
      </c>
      <c r="AL22" s="60">
        <v>1</v>
      </c>
      <c r="AM22" s="60">
        <v>0</v>
      </c>
      <c r="AN22" s="60">
        <v>0</v>
      </c>
      <c r="AO22" s="60">
        <v>2</v>
      </c>
      <c r="AP22" s="60">
        <v>0</v>
      </c>
      <c r="AQ22" s="60">
        <v>0</v>
      </c>
      <c r="AR22" s="60">
        <v>2</v>
      </c>
      <c r="AS22" s="60">
        <v>1</v>
      </c>
      <c r="AT22" s="60">
        <v>0</v>
      </c>
      <c r="AU22" s="60">
        <v>3</v>
      </c>
      <c r="AV22" s="60">
        <v>0</v>
      </c>
      <c r="AW22" s="60">
        <v>2</v>
      </c>
      <c r="AX22" s="60">
        <v>0</v>
      </c>
      <c r="AY22" s="60">
        <v>0</v>
      </c>
      <c r="AZ22" s="60">
        <v>4</v>
      </c>
      <c r="BA22" s="60">
        <v>1</v>
      </c>
      <c r="BB22" s="60">
        <v>0</v>
      </c>
      <c r="BC22" s="29">
        <f t="shared" si="0"/>
        <v>17</v>
      </c>
      <c r="BD22" s="29">
        <f t="shared" si="1"/>
        <v>32</v>
      </c>
      <c r="BE22" s="29">
        <f t="shared" si="2"/>
        <v>15</v>
      </c>
      <c r="BF22" s="29">
        <f t="shared" si="3"/>
        <v>10</v>
      </c>
      <c r="BG22" s="29">
        <f t="shared" si="4"/>
        <v>7</v>
      </c>
      <c r="BH22" s="29">
        <f t="shared" si="5"/>
        <v>1</v>
      </c>
      <c r="BI22" s="29">
        <f t="shared" si="6"/>
        <v>3</v>
      </c>
      <c r="BJ22" s="29">
        <f t="shared" si="7"/>
        <v>1</v>
      </c>
      <c r="BK22" s="29">
        <f t="shared" si="8"/>
        <v>5</v>
      </c>
      <c r="BL22" s="29">
        <f t="shared" si="9"/>
        <v>2</v>
      </c>
      <c r="BM22" s="29">
        <f t="shared" si="10"/>
        <v>3</v>
      </c>
      <c r="BN22" s="29">
        <f t="shared" si="11"/>
        <v>5</v>
      </c>
      <c r="BO22" s="29">
        <f t="shared" si="12"/>
        <v>5</v>
      </c>
    </row>
    <row r="23" spans="2:67" s="22" customFormat="1" ht="17.100000000000001" customHeight="1" thickBot="1" x14ac:dyDescent="0.25">
      <c r="B23" s="50" t="s">
        <v>122</v>
      </c>
      <c r="C23" s="48">
        <f t="shared" ref="C23:H23" si="13">SUM(C6:C22)</f>
        <v>453</v>
      </c>
      <c r="D23" s="48">
        <f t="shared" si="13"/>
        <v>492</v>
      </c>
      <c r="E23" s="48">
        <f t="shared" si="13"/>
        <v>376</v>
      </c>
      <c r="F23" s="49">
        <f t="shared" si="13"/>
        <v>488</v>
      </c>
      <c r="G23" s="48">
        <f t="shared" si="13"/>
        <v>498</v>
      </c>
      <c r="H23" s="48">
        <f t="shared" si="13"/>
        <v>493</v>
      </c>
      <c r="I23" s="48">
        <f t="shared" ref="I23:N23" si="14">SUM(I6:I22)</f>
        <v>371</v>
      </c>
      <c r="J23" s="49">
        <f t="shared" si="14"/>
        <v>420</v>
      </c>
      <c r="K23" s="48">
        <f t="shared" si="14"/>
        <v>363</v>
      </c>
      <c r="L23" s="48">
        <f t="shared" si="14"/>
        <v>337</v>
      </c>
      <c r="M23" s="48">
        <f t="shared" si="14"/>
        <v>252</v>
      </c>
      <c r="N23" s="49">
        <f t="shared" si="14"/>
        <v>280</v>
      </c>
      <c r="O23" s="48">
        <f t="shared" ref="O23:T23" si="15">SUM(O6:O22)</f>
        <v>257</v>
      </c>
      <c r="P23" s="48">
        <f t="shared" si="15"/>
        <v>224</v>
      </c>
      <c r="Q23" s="48">
        <f t="shared" si="15"/>
        <v>152</v>
      </c>
      <c r="R23" s="49">
        <f t="shared" si="15"/>
        <v>176</v>
      </c>
      <c r="S23" s="48">
        <f t="shared" si="15"/>
        <v>148</v>
      </c>
      <c r="T23" s="48">
        <f t="shared" si="15"/>
        <v>143</v>
      </c>
      <c r="U23" s="48">
        <f>SUM(U6:U22)</f>
        <v>102</v>
      </c>
      <c r="V23" s="49">
        <f>SUM(V6:V22)</f>
        <v>117</v>
      </c>
      <c r="W23" s="48">
        <f>SUM(W6:W22)</f>
        <v>128</v>
      </c>
      <c r="X23" s="48">
        <f>SUM(X6:X22)</f>
        <v>118</v>
      </c>
      <c r="Y23" s="48">
        <v>125</v>
      </c>
      <c r="Z23" s="49">
        <f t="shared" ref="Z23:AE23" si="16">SUM(Z6:Z22)</f>
        <v>101</v>
      </c>
      <c r="AA23" s="48">
        <f t="shared" si="16"/>
        <v>176</v>
      </c>
      <c r="AB23" s="48">
        <f t="shared" si="16"/>
        <v>109</v>
      </c>
      <c r="AC23" s="48">
        <f t="shared" si="16"/>
        <v>104</v>
      </c>
      <c r="AD23" s="49">
        <f t="shared" si="16"/>
        <v>93</v>
      </c>
      <c r="AE23" s="48">
        <f t="shared" si="16"/>
        <v>121</v>
      </c>
      <c r="AF23" s="48">
        <f t="shared" ref="AF23:AK23" si="17">SUM(AF6:AF22)</f>
        <v>126</v>
      </c>
      <c r="AG23" s="48">
        <f t="shared" si="17"/>
        <v>87</v>
      </c>
      <c r="AH23" s="48">
        <f t="shared" si="17"/>
        <v>97</v>
      </c>
      <c r="AI23" s="48">
        <f t="shared" si="17"/>
        <v>249</v>
      </c>
      <c r="AJ23" s="48">
        <f t="shared" si="17"/>
        <v>108</v>
      </c>
      <c r="AK23" s="48">
        <f t="shared" si="17"/>
        <v>102</v>
      </c>
      <c r="AL23" s="48">
        <f t="shared" ref="AL23:AQ23" si="18">SUM(AL6:AL22)</f>
        <v>143</v>
      </c>
      <c r="AM23" s="48">
        <f t="shared" si="18"/>
        <v>153</v>
      </c>
      <c r="AN23" s="48">
        <f t="shared" si="18"/>
        <v>144</v>
      </c>
      <c r="AO23" s="48">
        <f t="shared" si="18"/>
        <v>105</v>
      </c>
      <c r="AP23" s="48">
        <f t="shared" si="18"/>
        <v>100</v>
      </c>
      <c r="AQ23" s="48">
        <f t="shared" si="18"/>
        <v>110</v>
      </c>
      <c r="AR23" s="48">
        <f t="shared" ref="AR23:AW23" si="19">SUM(AR6:AR22)</f>
        <v>98</v>
      </c>
      <c r="AS23" s="48">
        <f t="shared" si="19"/>
        <v>79</v>
      </c>
      <c r="AT23" s="48">
        <f t="shared" si="19"/>
        <v>81</v>
      </c>
      <c r="AU23" s="48">
        <f t="shared" si="19"/>
        <v>97</v>
      </c>
      <c r="AV23" s="48">
        <f t="shared" si="19"/>
        <v>93</v>
      </c>
      <c r="AW23" s="48">
        <f t="shared" si="19"/>
        <v>80</v>
      </c>
      <c r="AX23" s="48">
        <f>SUM(AX6:AX22)</f>
        <v>96</v>
      </c>
      <c r="AY23" s="48">
        <v>92</v>
      </c>
      <c r="AZ23" s="48">
        <v>108</v>
      </c>
      <c r="BA23" s="48">
        <v>72</v>
      </c>
      <c r="BB23" s="48">
        <v>97</v>
      </c>
      <c r="BC23" s="48">
        <f t="shared" si="0"/>
        <v>1809</v>
      </c>
      <c r="BD23" s="48">
        <f t="shared" si="1"/>
        <v>1782</v>
      </c>
      <c r="BE23" s="48">
        <f t="shared" si="2"/>
        <v>1232</v>
      </c>
      <c r="BF23" s="48">
        <f t="shared" si="3"/>
        <v>809</v>
      </c>
      <c r="BG23" s="48">
        <f t="shared" si="4"/>
        <v>510</v>
      </c>
      <c r="BH23" s="48">
        <f t="shared" si="5"/>
        <v>472</v>
      </c>
      <c r="BI23" s="48">
        <f t="shared" si="6"/>
        <v>482</v>
      </c>
      <c r="BJ23" s="48">
        <f t="shared" si="7"/>
        <v>431</v>
      </c>
      <c r="BK23" s="48">
        <f t="shared" si="8"/>
        <v>602</v>
      </c>
      <c r="BL23" s="48">
        <f t="shared" si="9"/>
        <v>502</v>
      </c>
      <c r="BM23" s="48">
        <f t="shared" si="10"/>
        <v>368</v>
      </c>
      <c r="BN23" s="48">
        <f t="shared" si="11"/>
        <v>366</v>
      </c>
      <c r="BO23" s="48">
        <f t="shared" si="12"/>
        <v>369</v>
      </c>
    </row>
    <row r="24" spans="2:67" s="22" customFormat="1" ht="25.5" customHeight="1" x14ac:dyDescent="0.2"/>
    <row r="25" spans="2:67" s="22" customFormat="1" ht="37.5" customHeight="1" x14ac:dyDescent="0.2">
      <c r="B25" s="51"/>
      <c r="C25" s="51"/>
      <c r="D25" s="51"/>
      <c r="E25" s="51"/>
    </row>
    <row r="26" spans="2:67" s="22" customFormat="1" x14ac:dyDescent="0.2"/>
    <row r="27" spans="2:67" s="22" customFormat="1" ht="39" customHeight="1" x14ac:dyDescent="0.2">
      <c r="B27" s="1"/>
      <c r="C27" s="27" t="s">
        <v>215</v>
      </c>
      <c r="D27" s="27" t="s">
        <v>166</v>
      </c>
      <c r="E27" s="27" t="s">
        <v>167</v>
      </c>
      <c r="F27" s="52" t="s">
        <v>168</v>
      </c>
      <c r="G27" s="27" t="s">
        <v>169</v>
      </c>
      <c r="H27" s="27" t="s">
        <v>170</v>
      </c>
      <c r="I27" s="27" t="s">
        <v>216</v>
      </c>
      <c r="J27" s="52" t="s">
        <v>217</v>
      </c>
      <c r="K27" s="27" t="s">
        <v>218</v>
      </c>
      <c r="L27" s="27" t="s">
        <v>219</v>
      </c>
      <c r="M27" s="27" t="s">
        <v>220</v>
      </c>
      <c r="N27" s="52" t="s">
        <v>221</v>
      </c>
      <c r="O27" s="27" t="s">
        <v>222</v>
      </c>
      <c r="P27" s="27" t="s">
        <v>223</v>
      </c>
      <c r="Q27" s="27" t="s">
        <v>224</v>
      </c>
      <c r="R27" s="52" t="s">
        <v>225</v>
      </c>
      <c r="S27" s="27" t="s">
        <v>226</v>
      </c>
      <c r="T27" s="27" t="s">
        <v>227</v>
      </c>
      <c r="U27" s="27" t="s">
        <v>228</v>
      </c>
      <c r="V27" s="52" t="s">
        <v>229</v>
      </c>
      <c r="W27" s="27" t="s">
        <v>230</v>
      </c>
      <c r="X27" s="27" t="s">
        <v>231</v>
      </c>
      <c r="Y27" s="27" t="s">
        <v>232</v>
      </c>
      <c r="Z27" s="52" t="s">
        <v>233</v>
      </c>
      <c r="AA27" s="27" t="s">
        <v>234</v>
      </c>
      <c r="AB27" s="27" t="s">
        <v>235</v>
      </c>
      <c r="AC27" s="27" t="s">
        <v>236</v>
      </c>
      <c r="AD27" s="52" t="s">
        <v>237</v>
      </c>
      <c r="AE27" s="27" t="s">
        <v>238</v>
      </c>
      <c r="AF27" s="27" t="s">
        <v>239</v>
      </c>
      <c r="AG27" s="27" t="s">
        <v>240</v>
      </c>
      <c r="AH27" s="52" t="s">
        <v>241</v>
      </c>
      <c r="AI27" s="27" t="s">
        <v>242</v>
      </c>
      <c r="AJ27" s="27" t="s">
        <v>243</v>
      </c>
      <c r="AK27" s="27" t="s">
        <v>244</v>
      </c>
      <c r="AL27" s="52" t="s">
        <v>245</v>
      </c>
      <c r="AM27" s="27" t="s">
        <v>246</v>
      </c>
      <c r="AN27" s="27" t="s">
        <v>247</v>
      </c>
      <c r="AO27" s="27" t="s">
        <v>248</v>
      </c>
      <c r="AP27" s="52" t="s">
        <v>249</v>
      </c>
      <c r="AQ27" s="27" t="s">
        <v>258</v>
      </c>
      <c r="AR27" s="27" t="s">
        <v>262</v>
      </c>
      <c r="AS27" s="27" t="s">
        <v>264</v>
      </c>
      <c r="AT27" s="52" t="s">
        <v>273</v>
      </c>
      <c r="AU27" s="27" t="s">
        <v>282</v>
      </c>
      <c r="AV27" s="27" t="s">
        <v>286</v>
      </c>
      <c r="AW27" s="27" t="s">
        <v>290</v>
      </c>
      <c r="AX27" s="27" t="s">
        <v>299</v>
      </c>
      <c r="AY27" s="27" t="s">
        <v>206</v>
      </c>
      <c r="AZ27" s="27" t="s">
        <v>207</v>
      </c>
      <c r="BA27" s="27" t="s">
        <v>208</v>
      </c>
      <c r="BB27" s="27" t="s">
        <v>209</v>
      </c>
      <c r="BC27" s="27" t="s">
        <v>210</v>
      </c>
      <c r="BD27" s="27" t="s">
        <v>211</v>
      </c>
      <c r="BE27" s="27" t="s">
        <v>212</v>
      </c>
      <c r="BF27" s="27" t="s">
        <v>213</v>
      </c>
      <c r="BG27" s="27" t="s">
        <v>214</v>
      </c>
      <c r="BH27" s="27" t="s">
        <v>127</v>
      </c>
      <c r="BI27" s="27" t="s">
        <v>269</v>
      </c>
      <c r="BJ27" s="27" t="s">
        <v>295</v>
      </c>
    </row>
    <row r="28" spans="2:67" s="22" customFormat="1" ht="17.100000000000001" customHeight="1" thickBot="1" x14ac:dyDescent="0.25">
      <c r="B28" s="28" t="s">
        <v>105</v>
      </c>
      <c r="C28" s="30">
        <f>+IF(C6&gt;0,(G6-C6)/C6,"-")</f>
        <v>-0.16279069767441862</v>
      </c>
      <c r="D28" s="30">
        <f t="shared" ref="D28:AH28" si="20">+IF(D6&gt;0,(H6-D6)/D6,"-")</f>
        <v>-0.18421052631578946</v>
      </c>
      <c r="E28" s="30">
        <f t="shared" si="20"/>
        <v>-6.6666666666666666E-2</v>
      </c>
      <c r="F28" s="30">
        <f t="shared" si="20"/>
        <v>0.10526315789473684</v>
      </c>
      <c r="G28" s="30">
        <f t="shared" si="20"/>
        <v>5.5555555555555552E-2</v>
      </c>
      <c r="H28" s="30">
        <f t="shared" si="20"/>
        <v>-0.38709677419354838</v>
      </c>
      <c r="I28" s="30">
        <f t="shared" si="20"/>
        <v>-0.14285714285714285</v>
      </c>
      <c r="J28" s="30">
        <f t="shared" si="20"/>
        <v>-0.38095238095238093</v>
      </c>
      <c r="K28" s="30">
        <f t="shared" si="20"/>
        <v>-0.21052631578947367</v>
      </c>
      <c r="L28" s="30">
        <f t="shared" si="20"/>
        <v>0.10526315789473684</v>
      </c>
      <c r="M28" s="30">
        <f t="shared" si="20"/>
        <v>-0.66666666666666663</v>
      </c>
      <c r="N28" s="30">
        <f t="shared" si="20"/>
        <v>-0.30769230769230771</v>
      </c>
      <c r="O28" s="30">
        <f t="shared" si="20"/>
        <v>-0.36666666666666664</v>
      </c>
      <c r="P28" s="30">
        <f t="shared" si="20"/>
        <v>-0.23809523809523808</v>
      </c>
      <c r="Q28" s="30">
        <f t="shared" si="20"/>
        <v>0.375</v>
      </c>
      <c r="R28" s="30">
        <f t="shared" si="20"/>
        <v>-0.55555555555555558</v>
      </c>
      <c r="S28" s="30">
        <f t="shared" si="20"/>
        <v>-0.31578947368421051</v>
      </c>
      <c r="T28" s="30">
        <f t="shared" si="20"/>
        <v>-0.3125</v>
      </c>
      <c r="U28" s="30">
        <f t="shared" si="20"/>
        <v>0.18181818181818182</v>
      </c>
      <c r="V28" s="30">
        <f t="shared" si="20"/>
        <v>-0.375</v>
      </c>
      <c r="W28" s="30">
        <f t="shared" si="20"/>
        <v>-0.38461538461538464</v>
      </c>
      <c r="X28" s="30">
        <f t="shared" si="20"/>
        <v>-0.27272727272727271</v>
      </c>
      <c r="Y28" s="30">
        <f t="shared" si="20"/>
        <v>-0.46153846153846156</v>
      </c>
      <c r="Z28" s="30">
        <f t="shared" si="20"/>
        <v>0.6</v>
      </c>
      <c r="AA28" s="30">
        <f t="shared" si="20"/>
        <v>-0.375</v>
      </c>
      <c r="AB28" s="30">
        <f t="shared" si="20"/>
        <v>0.125</v>
      </c>
      <c r="AC28" s="30">
        <f t="shared" si="20"/>
        <v>0</v>
      </c>
      <c r="AD28" s="30">
        <f t="shared" si="20"/>
        <v>-0.125</v>
      </c>
      <c r="AE28" s="30">
        <f t="shared" si="20"/>
        <v>4.2</v>
      </c>
      <c r="AF28" s="30">
        <f t="shared" si="20"/>
        <v>0</v>
      </c>
      <c r="AG28" s="30">
        <f t="shared" si="20"/>
        <v>-0.42857142857142855</v>
      </c>
      <c r="AH28" s="30">
        <f t="shared" si="20"/>
        <v>-0.14285714285714285</v>
      </c>
      <c r="AI28" s="30">
        <f t="shared" ref="AI28:AX44" si="21">+IF(AI6&gt;0,(AM6-AI6)/AI6,"-")</f>
        <v>-0.46153846153846156</v>
      </c>
      <c r="AJ28" s="30">
        <f t="shared" si="21"/>
        <v>-0.55555555555555558</v>
      </c>
      <c r="AK28" s="30">
        <f t="shared" si="21"/>
        <v>1.5</v>
      </c>
      <c r="AL28" s="30">
        <f t="shared" si="21"/>
        <v>0.16666666666666666</v>
      </c>
      <c r="AM28" s="30">
        <f t="shared" si="21"/>
        <v>-0.6428571428571429</v>
      </c>
      <c r="AN28" s="30">
        <f t="shared" si="21"/>
        <v>1.25</v>
      </c>
      <c r="AO28" s="30">
        <f t="shared" si="21"/>
        <v>0</v>
      </c>
      <c r="AP28" s="30">
        <f t="shared" si="21"/>
        <v>0</v>
      </c>
      <c r="AQ28" s="30">
        <f t="shared" si="21"/>
        <v>0.6</v>
      </c>
      <c r="AR28" s="30">
        <f t="shared" si="21"/>
        <v>0.1111111111111111</v>
      </c>
      <c r="AS28" s="30">
        <f t="shared" si="21"/>
        <v>0</v>
      </c>
      <c r="AT28" s="30">
        <f t="shared" si="21"/>
        <v>-0.14285714285714285</v>
      </c>
      <c r="AU28" s="30">
        <f t="shared" si="21"/>
        <v>-0.25</v>
      </c>
      <c r="AV28" s="30">
        <f t="shared" si="21"/>
        <v>-0.2</v>
      </c>
      <c r="AW28" s="30">
        <f t="shared" si="21"/>
        <v>-0.2</v>
      </c>
      <c r="AX28" s="30">
        <f t="shared" si="21"/>
        <v>1.1666666666666667</v>
      </c>
      <c r="AY28" s="30">
        <f t="shared" ref="AY28:AY45" si="22">+(BD6-BC6)/BC6</f>
        <v>-8.0536912751677847E-2</v>
      </c>
      <c r="AZ28" s="30">
        <f t="shared" ref="AZ28:BJ45" si="23">+(BE6-BD6)/BD6</f>
        <v>-0.21897810218978103</v>
      </c>
      <c r="BA28" s="30">
        <f t="shared" si="23"/>
        <v>-0.28037383177570091</v>
      </c>
      <c r="BB28" s="30">
        <f t="shared" si="23"/>
        <v>-0.29870129870129869</v>
      </c>
      <c r="BC28" s="30">
        <f t="shared" si="23"/>
        <v>-0.22222222222222221</v>
      </c>
      <c r="BD28" s="30">
        <f t="shared" si="23"/>
        <v>-0.26190476190476192</v>
      </c>
      <c r="BE28" s="30">
        <f t="shared" si="23"/>
        <v>-9.6774193548387094E-2</v>
      </c>
      <c r="BF28" s="30">
        <f t="shared" si="23"/>
        <v>0.6071428571428571</v>
      </c>
      <c r="BG28" s="30">
        <f t="shared" si="23"/>
        <v>-0.22222222222222221</v>
      </c>
      <c r="BH28" s="30">
        <f t="shared" si="23"/>
        <v>-0.11428571428571428</v>
      </c>
      <c r="BI28" s="30">
        <f t="shared" si="23"/>
        <v>9.6774193548387094E-2</v>
      </c>
      <c r="BJ28" s="30">
        <f t="shared" si="23"/>
        <v>2.9411764705882353E-2</v>
      </c>
    </row>
    <row r="29" spans="2:67" s="22" customFormat="1" ht="17.100000000000001" customHeight="1" thickBot="1" x14ac:dyDescent="0.25">
      <c r="B29" s="28" t="s">
        <v>106</v>
      </c>
      <c r="C29" s="30">
        <f t="shared" ref="C29:C45" si="24">+IF(C7&gt;0,(G7-C7)/C7,"-")</f>
        <v>0</v>
      </c>
      <c r="D29" s="30">
        <f t="shared" ref="D29:D45" si="25">+IF(D7&gt;0,(H7-D7)/D7,"-")</f>
        <v>0.1875</v>
      </c>
      <c r="E29" s="30">
        <f t="shared" ref="E29:E45" si="26">+IF(E7&gt;0,(I7-E7)/E7,"-")</f>
        <v>-0.42857142857142855</v>
      </c>
      <c r="F29" s="30">
        <f t="shared" ref="F29:F45" si="27">+IF(F7&gt;0,(J7-F7)/F7,"-")</f>
        <v>7.6923076923076927E-2</v>
      </c>
      <c r="G29" s="30">
        <f t="shared" ref="G29:G45" si="28">+IF(G7&gt;0,(K7-G7)/G7,"-")</f>
        <v>0.33333333333333331</v>
      </c>
      <c r="H29" s="30">
        <f t="shared" ref="H29:H45" si="29">+IF(H7&gt;0,(L7-H7)/H7,"-")</f>
        <v>-0.21052631578947367</v>
      </c>
      <c r="I29" s="30">
        <f t="shared" ref="I29:I45" si="30">+IF(I7&gt;0,(M7-I7)/I7,"-")</f>
        <v>-0.125</v>
      </c>
      <c r="J29" s="30">
        <f t="shared" ref="J29:J45" si="31">+IF(J7&gt;0,(N7-J7)/J7,"-")</f>
        <v>-0.7142857142857143</v>
      </c>
      <c r="K29" s="30">
        <f t="shared" ref="K29:K45" si="32">+IF(K7&gt;0,(O7-K7)/K7,"-")</f>
        <v>-0.6</v>
      </c>
      <c r="L29" s="30">
        <f t="shared" ref="L29:L45" si="33">+IF(L7&gt;0,(P7-L7)/L7,"-")</f>
        <v>-0.4</v>
      </c>
      <c r="M29" s="30">
        <f t="shared" ref="M29:M45" si="34">+IF(M7&gt;0,(Q7-M7)/M7,"-")</f>
        <v>-0.42857142857142855</v>
      </c>
      <c r="N29" s="30">
        <f t="shared" ref="N29:N45" si="35">+IF(N7&gt;0,(R7-N7)/N7,"-")</f>
        <v>0</v>
      </c>
      <c r="O29" s="30">
        <f t="shared" ref="O29:O45" si="36">+IF(O7&gt;0,(S7-O7)/O7,"-")</f>
        <v>-0.75</v>
      </c>
      <c r="P29" s="30">
        <f t="shared" ref="P29:P45" si="37">+IF(P7&gt;0,(T7-P7)/P7,"-")</f>
        <v>-0.55555555555555558</v>
      </c>
      <c r="Q29" s="30">
        <f t="shared" ref="Q29:Q45" si="38">+IF(Q7&gt;0,(U7-Q7)/Q7,"-")</f>
        <v>-1</v>
      </c>
      <c r="R29" s="30">
        <f t="shared" ref="R29:R45" si="39">+IF(R7&gt;0,(V7-R7)/R7,"-")</f>
        <v>-0.25</v>
      </c>
      <c r="S29" s="30">
        <f t="shared" ref="S29:S45" si="40">+IF(S7&gt;0,(W7-S7)/S7,"-")</f>
        <v>-0.5</v>
      </c>
      <c r="T29" s="30">
        <f t="shared" ref="T29:T45" si="41">+IF(T7&gt;0,(X7-T7)/T7,"-")</f>
        <v>0.25</v>
      </c>
      <c r="U29" s="30" t="str">
        <f t="shared" ref="U29:U45" si="42">+IF(U7&gt;0,(Y7-U7)/U7,"-")</f>
        <v>-</v>
      </c>
      <c r="V29" s="30">
        <f t="shared" ref="V29:V45" si="43">+IF(V7&gt;0,(Z7-V7)/V7,"-")</f>
        <v>0</v>
      </c>
      <c r="W29" s="30">
        <f t="shared" ref="W29:W45" si="44">+IF(W7&gt;0,(AA7-W7)/W7,"-")</f>
        <v>0</v>
      </c>
      <c r="X29" s="30">
        <f t="shared" ref="X29:X45" si="45">+IF(X7&gt;0,(AB7-X7)/X7,"-")</f>
        <v>-0.8</v>
      </c>
      <c r="Y29" s="30">
        <f t="shared" ref="Y29:Y45" si="46">+IF(Y7&gt;0,(AC7-Y7)/Y7,"-")</f>
        <v>-0.75</v>
      </c>
      <c r="Z29" s="30">
        <f t="shared" ref="Z29:Z45" si="47">+IF(Z7&gt;0,(AD7-Z7)/Z7,"-")</f>
        <v>-0.33333333333333331</v>
      </c>
      <c r="AA29" s="30">
        <f t="shared" ref="AA29:AA45" si="48">+IF(AA7&gt;0,(AE7-AA7)/AA7,"-")</f>
        <v>0</v>
      </c>
      <c r="AB29" s="30">
        <f t="shared" ref="AB29:AB45" si="49">+IF(AB7&gt;0,(AF7-AB7)/AB7,"-")</f>
        <v>5</v>
      </c>
      <c r="AC29" s="30">
        <f t="shared" ref="AC29:AC45" si="50">+IF(AC7&gt;0,(AG7-AC7)/AC7,"-")</f>
        <v>2</v>
      </c>
      <c r="AD29" s="30">
        <f t="shared" ref="AD29:AD45" si="51">+IF(AD7&gt;0,(AH7-AD7)/AD7,"-")</f>
        <v>0.5</v>
      </c>
      <c r="AE29" s="30">
        <f t="shared" ref="AE29:AE45" si="52">+IF(AE7&gt;0,(AI7-AE7)/AE7,"-")</f>
        <v>5</v>
      </c>
      <c r="AF29" s="30">
        <f t="shared" ref="AF29:AF45" si="53">+IF(AF7&gt;0,(AJ7-AF7)/AF7,"-")</f>
        <v>-0.66666666666666663</v>
      </c>
      <c r="AG29" s="30">
        <f t="shared" ref="AG29:AG45" si="54">+IF(AG7&gt;0,(AK7-AG7)/AG7,"-")</f>
        <v>2</v>
      </c>
      <c r="AH29" s="30">
        <f t="shared" ref="AH29:AH45" si="55">+IF(AH7&gt;0,(AL7-AH7)/AH7,"-")</f>
        <v>2.3333333333333335</v>
      </c>
      <c r="AI29" s="30">
        <f t="shared" ref="AI29:AI45" si="56">+IF(AI7&gt;0,(AM7-AI7)/AI7,"-")</f>
        <v>0.66666666666666663</v>
      </c>
      <c r="AJ29" s="30">
        <f t="shared" ref="AJ29:AJ45" si="57">+IF(AJ7&gt;0,(AN7-AJ7)/AJ7,"-")</f>
        <v>9.5</v>
      </c>
      <c r="AK29" s="30">
        <f t="shared" ref="AK29:AK45" si="58">+IF(AK7&gt;0,(AO7-AK7)/AK7,"-")</f>
        <v>-0.66666666666666663</v>
      </c>
      <c r="AL29" s="30">
        <f t="shared" ref="AL29:AL45" si="59">+IF(AL7&gt;0,(AP7-AL7)/AL7,"-")</f>
        <v>-0.3</v>
      </c>
      <c r="AM29" s="30">
        <f t="shared" ref="AM29:AM45" si="60">+IF(AM7&gt;0,(AQ7-AM7)/AM7,"-")</f>
        <v>-0.8</v>
      </c>
      <c r="AN29" s="30">
        <f t="shared" ref="AN29:AX45" si="61">+IF(AN7&gt;0,(AR7-AN7)/AN7,"-")</f>
        <v>-0.90476190476190477</v>
      </c>
      <c r="AO29" s="30">
        <f t="shared" si="21"/>
        <v>-0.66666666666666663</v>
      </c>
      <c r="AP29" s="30">
        <f t="shared" si="21"/>
        <v>-1</v>
      </c>
      <c r="AQ29" s="30">
        <f t="shared" si="21"/>
        <v>1.5</v>
      </c>
      <c r="AR29" s="30">
        <f t="shared" si="21"/>
        <v>2</v>
      </c>
      <c r="AS29" s="30">
        <f t="shared" si="21"/>
        <v>2</v>
      </c>
      <c r="AT29" s="30" t="str">
        <f t="shared" si="21"/>
        <v>-</v>
      </c>
      <c r="AU29" s="30">
        <f t="shared" si="21"/>
        <v>-0.2</v>
      </c>
      <c r="AV29" s="30">
        <f t="shared" si="21"/>
        <v>-0.66666666666666663</v>
      </c>
      <c r="AW29" s="30">
        <f t="shared" si="21"/>
        <v>-0.33333333333333331</v>
      </c>
      <c r="AX29" s="30">
        <f t="shared" si="21"/>
        <v>-0.25</v>
      </c>
      <c r="AY29" s="30">
        <f t="shared" si="22"/>
        <v>-3.4482758620689655E-2</v>
      </c>
      <c r="AZ29" s="30">
        <f t="shared" si="23"/>
        <v>-0.17857142857142858</v>
      </c>
      <c r="BA29" s="30">
        <f t="shared" si="23"/>
        <v>-0.45652173913043476</v>
      </c>
      <c r="BB29" s="30">
        <f t="shared" si="23"/>
        <v>-0.64</v>
      </c>
      <c r="BC29" s="30">
        <f t="shared" si="23"/>
        <v>0.44444444444444442</v>
      </c>
      <c r="BD29" s="30">
        <f t="shared" si="23"/>
        <v>-0.61538461538461542</v>
      </c>
      <c r="BE29" s="30">
        <f t="shared" si="23"/>
        <v>1.6</v>
      </c>
      <c r="BF29" s="30">
        <f t="shared" si="23"/>
        <v>1.0769230769230769</v>
      </c>
      <c r="BG29" s="30">
        <f t="shared" si="23"/>
        <v>0.51851851851851849</v>
      </c>
      <c r="BH29" s="30">
        <f t="shared" si="23"/>
        <v>-0.87804878048780488</v>
      </c>
      <c r="BI29" s="30">
        <f t="shared" si="23"/>
        <v>2.6</v>
      </c>
      <c r="BJ29" s="30">
        <f t="shared" si="23"/>
        <v>-0.3888888888888889</v>
      </c>
    </row>
    <row r="30" spans="2:67" s="22" customFormat="1" ht="17.100000000000001" customHeight="1" thickBot="1" x14ac:dyDescent="0.25">
      <c r="B30" s="28" t="s">
        <v>107</v>
      </c>
      <c r="C30" s="30">
        <f t="shared" si="24"/>
        <v>0.88888888888888884</v>
      </c>
      <c r="D30" s="30">
        <f t="shared" si="25"/>
        <v>4.7619047619047616E-2</v>
      </c>
      <c r="E30" s="30">
        <f t="shared" si="26"/>
        <v>0.83333333333333337</v>
      </c>
      <c r="F30" s="30">
        <f t="shared" si="27"/>
        <v>0.91666666666666663</v>
      </c>
      <c r="G30" s="30">
        <f t="shared" si="28"/>
        <v>-0.70588235294117652</v>
      </c>
      <c r="H30" s="30">
        <f t="shared" si="29"/>
        <v>-0.90909090909090906</v>
      </c>
      <c r="I30" s="30">
        <f t="shared" si="30"/>
        <v>-0.36363636363636365</v>
      </c>
      <c r="J30" s="30">
        <f t="shared" si="31"/>
        <v>-0.69565217391304346</v>
      </c>
      <c r="K30" s="30">
        <f t="shared" si="32"/>
        <v>0.2</v>
      </c>
      <c r="L30" s="30">
        <f t="shared" si="33"/>
        <v>3.5</v>
      </c>
      <c r="M30" s="30">
        <f t="shared" si="34"/>
        <v>0</v>
      </c>
      <c r="N30" s="30">
        <f t="shared" si="35"/>
        <v>0.2857142857142857</v>
      </c>
      <c r="O30" s="30">
        <f t="shared" si="36"/>
        <v>0.33333333333333331</v>
      </c>
      <c r="P30" s="30">
        <f t="shared" si="37"/>
        <v>-0.44444444444444442</v>
      </c>
      <c r="Q30" s="30">
        <f t="shared" si="38"/>
        <v>-0.5714285714285714</v>
      </c>
      <c r="R30" s="30">
        <f t="shared" si="39"/>
        <v>-0.77777777777777779</v>
      </c>
      <c r="S30" s="30">
        <f t="shared" si="40"/>
        <v>-0.375</v>
      </c>
      <c r="T30" s="30">
        <f t="shared" si="41"/>
        <v>0</v>
      </c>
      <c r="U30" s="30">
        <f t="shared" si="42"/>
        <v>-1</v>
      </c>
      <c r="V30" s="30">
        <f t="shared" si="43"/>
        <v>0</v>
      </c>
      <c r="W30" s="30">
        <f t="shared" si="44"/>
        <v>0.4</v>
      </c>
      <c r="X30" s="30">
        <f t="shared" si="45"/>
        <v>0</v>
      </c>
      <c r="Y30" s="30" t="str">
        <f t="shared" si="46"/>
        <v>-</v>
      </c>
      <c r="Z30" s="30">
        <f t="shared" si="47"/>
        <v>0.5</v>
      </c>
      <c r="AA30" s="30">
        <f t="shared" si="48"/>
        <v>-0.14285714285714285</v>
      </c>
      <c r="AB30" s="30">
        <f t="shared" si="49"/>
        <v>-0.2</v>
      </c>
      <c r="AC30" s="30">
        <f t="shared" si="50"/>
        <v>-0.8</v>
      </c>
      <c r="AD30" s="30">
        <f t="shared" si="51"/>
        <v>0</v>
      </c>
      <c r="AE30" s="30">
        <f t="shared" si="52"/>
        <v>-1</v>
      </c>
      <c r="AF30" s="30">
        <f t="shared" si="53"/>
        <v>-0.75</v>
      </c>
      <c r="AG30" s="30">
        <f t="shared" si="54"/>
        <v>0</v>
      </c>
      <c r="AH30" s="30">
        <f t="shared" si="55"/>
        <v>0</v>
      </c>
      <c r="AI30" s="30" t="str">
        <f t="shared" si="56"/>
        <v>-</v>
      </c>
      <c r="AJ30" s="30">
        <f t="shared" si="57"/>
        <v>0</v>
      </c>
      <c r="AK30" s="30">
        <f t="shared" si="58"/>
        <v>3</v>
      </c>
      <c r="AL30" s="30">
        <f t="shared" si="59"/>
        <v>-1</v>
      </c>
      <c r="AM30" s="30">
        <f t="shared" si="60"/>
        <v>-0.33333333333333331</v>
      </c>
      <c r="AN30" s="30">
        <f t="shared" si="61"/>
        <v>5</v>
      </c>
      <c r="AO30" s="30">
        <f t="shared" si="21"/>
        <v>-0.5</v>
      </c>
      <c r="AP30" s="30" t="str">
        <f t="shared" si="21"/>
        <v>-</v>
      </c>
      <c r="AQ30" s="30">
        <f t="shared" si="21"/>
        <v>-0.5</v>
      </c>
      <c r="AR30" s="30">
        <f t="shared" si="21"/>
        <v>-0.5</v>
      </c>
      <c r="AS30" s="30">
        <f t="shared" si="21"/>
        <v>-0.5</v>
      </c>
      <c r="AT30" s="30" t="str">
        <f t="shared" si="21"/>
        <v>-</v>
      </c>
      <c r="AU30" s="30">
        <f t="shared" si="21"/>
        <v>3</v>
      </c>
      <c r="AV30" s="30">
        <f t="shared" si="21"/>
        <v>-0.66666666666666663</v>
      </c>
      <c r="AW30" s="30">
        <f t="shared" si="21"/>
        <v>-1</v>
      </c>
      <c r="AX30" s="30">
        <f t="shared" si="21"/>
        <v>1</v>
      </c>
      <c r="AY30" s="30">
        <f t="shared" si="22"/>
        <v>0.52083333333333337</v>
      </c>
      <c r="AZ30" s="30">
        <f t="shared" si="23"/>
        <v>-0.71232876712328763</v>
      </c>
      <c r="BA30" s="30">
        <f t="shared" si="23"/>
        <v>0.47619047619047616</v>
      </c>
      <c r="BB30" s="30">
        <f t="shared" si="23"/>
        <v>-0.41935483870967744</v>
      </c>
      <c r="BC30" s="30">
        <f t="shared" si="23"/>
        <v>-0.33333333333333331</v>
      </c>
      <c r="BD30" s="30">
        <f t="shared" si="23"/>
        <v>0.66666666666666663</v>
      </c>
      <c r="BE30" s="30">
        <f t="shared" si="23"/>
        <v>-0.3</v>
      </c>
      <c r="BF30" s="30">
        <f t="shared" si="23"/>
        <v>-0.6428571428571429</v>
      </c>
      <c r="BG30" s="30">
        <f t="shared" si="23"/>
        <v>0.6</v>
      </c>
      <c r="BH30" s="30">
        <f t="shared" si="23"/>
        <v>0.25</v>
      </c>
      <c r="BI30" s="30">
        <f t="shared" si="23"/>
        <v>-0.4</v>
      </c>
      <c r="BJ30" s="30">
        <f t="shared" si="23"/>
        <v>0.16666666666666666</v>
      </c>
    </row>
    <row r="31" spans="2:67" s="22" customFormat="1" ht="17.100000000000001" customHeight="1" thickBot="1" x14ac:dyDescent="0.25">
      <c r="B31" s="28" t="s">
        <v>108</v>
      </c>
      <c r="C31" s="30">
        <f t="shared" si="24"/>
        <v>0.8</v>
      </c>
      <c r="D31" s="30">
        <f t="shared" si="25"/>
        <v>0.4</v>
      </c>
      <c r="E31" s="30">
        <f t="shared" si="26"/>
        <v>-0.66666666666666663</v>
      </c>
      <c r="F31" s="30">
        <f t="shared" si="27"/>
        <v>-0.6</v>
      </c>
      <c r="G31" s="30">
        <f t="shared" si="28"/>
        <v>-0.66666666666666663</v>
      </c>
      <c r="H31" s="30">
        <f t="shared" si="29"/>
        <v>-1</v>
      </c>
      <c r="I31" s="30">
        <f t="shared" si="30"/>
        <v>2</v>
      </c>
      <c r="J31" s="30">
        <f t="shared" si="31"/>
        <v>0</v>
      </c>
      <c r="K31" s="30">
        <f t="shared" si="32"/>
        <v>0</v>
      </c>
      <c r="L31" s="30" t="str">
        <f t="shared" si="33"/>
        <v>-</v>
      </c>
      <c r="M31" s="30">
        <f t="shared" si="34"/>
        <v>0</v>
      </c>
      <c r="N31" s="30">
        <f t="shared" si="35"/>
        <v>0.5</v>
      </c>
      <c r="O31" s="30">
        <f t="shared" si="36"/>
        <v>-0.66666666666666663</v>
      </c>
      <c r="P31" s="30">
        <f t="shared" si="37"/>
        <v>-1</v>
      </c>
      <c r="Q31" s="30">
        <f t="shared" si="38"/>
        <v>-0.66666666666666663</v>
      </c>
      <c r="R31" s="30">
        <f t="shared" si="39"/>
        <v>-1</v>
      </c>
      <c r="S31" s="30">
        <f t="shared" si="40"/>
        <v>0</v>
      </c>
      <c r="T31" s="30" t="str">
        <f t="shared" si="41"/>
        <v>-</v>
      </c>
      <c r="U31" s="30">
        <f t="shared" si="42"/>
        <v>3</v>
      </c>
      <c r="V31" s="30" t="str">
        <f t="shared" si="43"/>
        <v>-</v>
      </c>
      <c r="W31" s="30">
        <f t="shared" si="44"/>
        <v>1</v>
      </c>
      <c r="X31" s="30">
        <f t="shared" si="45"/>
        <v>0</v>
      </c>
      <c r="Y31" s="30">
        <f t="shared" si="46"/>
        <v>0</v>
      </c>
      <c r="Z31" s="30">
        <f t="shared" si="47"/>
        <v>-1</v>
      </c>
      <c r="AA31" s="30">
        <f t="shared" si="48"/>
        <v>1.5</v>
      </c>
      <c r="AB31" s="30">
        <f t="shared" si="49"/>
        <v>0.5</v>
      </c>
      <c r="AC31" s="30">
        <f t="shared" si="50"/>
        <v>-0.25</v>
      </c>
      <c r="AD31" s="30" t="str">
        <f t="shared" si="51"/>
        <v>-</v>
      </c>
      <c r="AE31" s="30">
        <f t="shared" si="52"/>
        <v>-0.4</v>
      </c>
      <c r="AF31" s="30">
        <f t="shared" si="53"/>
        <v>1</v>
      </c>
      <c r="AG31" s="30">
        <f t="shared" si="54"/>
        <v>-0.33333333333333331</v>
      </c>
      <c r="AH31" s="30">
        <f t="shared" si="55"/>
        <v>1.3333333333333333</v>
      </c>
      <c r="AI31" s="30">
        <f t="shared" si="56"/>
        <v>-0.66666666666666663</v>
      </c>
      <c r="AJ31" s="30">
        <f t="shared" si="57"/>
        <v>0</v>
      </c>
      <c r="AK31" s="30">
        <f t="shared" si="58"/>
        <v>-0.5</v>
      </c>
      <c r="AL31" s="30">
        <f t="shared" si="59"/>
        <v>-1</v>
      </c>
      <c r="AM31" s="30">
        <f t="shared" si="60"/>
        <v>0</v>
      </c>
      <c r="AN31" s="30">
        <f t="shared" si="61"/>
        <v>0.16666666666666666</v>
      </c>
      <c r="AO31" s="30">
        <f t="shared" si="21"/>
        <v>-1</v>
      </c>
      <c r="AP31" s="30" t="str">
        <f t="shared" si="21"/>
        <v>-</v>
      </c>
      <c r="AQ31" s="30">
        <f t="shared" si="21"/>
        <v>-1</v>
      </c>
      <c r="AR31" s="30">
        <f t="shared" si="21"/>
        <v>-1</v>
      </c>
      <c r="AS31" s="30" t="str">
        <f t="shared" si="21"/>
        <v>-</v>
      </c>
      <c r="AT31" s="30" t="str">
        <f t="shared" si="21"/>
        <v>-</v>
      </c>
      <c r="AU31" s="30" t="str">
        <f t="shared" si="21"/>
        <v>-</v>
      </c>
      <c r="AV31" s="30" t="str">
        <f t="shared" si="21"/>
        <v>-</v>
      </c>
      <c r="AW31" s="30" t="str">
        <f t="shared" si="21"/>
        <v>-</v>
      </c>
      <c r="AX31" s="30">
        <f t="shared" si="21"/>
        <v>0</v>
      </c>
      <c r="AY31" s="30">
        <f t="shared" si="22"/>
        <v>5.5555555555555552E-2</v>
      </c>
      <c r="AZ31" s="30">
        <f t="shared" si="23"/>
        <v>-0.57894736842105265</v>
      </c>
      <c r="BA31" s="30">
        <f t="shared" si="23"/>
        <v>0.375</v>
      </c>
      <c r="BB31" s="30">
        <f t="shared" si="23"/>
        <v>-0.81818181818181823</v>
      </c>
      <c r="BC31" s="30">
        <f t="shared" si="23"/>
        <v>3</v>
      </c>
      <c r="BD31" s="30">
        <f t="shared" si="23"/>
        <v>0</v>
      </c>
      <c r="BE31" s="30">
        <f t="shared" si="23"/>
        <v>0.75</v>
      </c>
      <c r="BF31" s="30">
        <f t="shared" si="23"/>
        <v>0.2857142857142857</v>
      </c>
      <c r="BG31" s="30">
        <f t="shared" si="23"/>
        <v>-0.55555555555555558</v>
      </c>
      <c r="BH31" s="30">
        <f t="shared" si="23"/>
        <v>0</v>
      </c>
      <c r="BI31" s="30">
        <f t="shared" si="23"/>
        <v>-0.875</v>
      </c>
      <c r="BJ31" s="30">
        <f t="shared" si="23"/>
        <v>2</v>
      </c>
    </row>
    <row r="32" spans="2:67" s="22" customFormat="1" ht="17.100000000000001" customHeight="1" thickBot="1" x14ac:dyDescent="0.25">
      <c r="B32" s="28" t="s">
        <v>109</v>
      </c>
      <c r="C32" s="30">
        <f t="shared" si="24"/>
        <v>0.22222222222222221</v>
      </c>
      <c r="D32" s="30">
        <f t="shared" si="25"/>
        <v>2</v>
      </c>
      <c r="E32" s="30">
        <f t="shared" si="26"/>
        <v>0</v>
      </c>
      <c r="F32" s="30">
        <f t="shared" si="27"/>
        <v>-0.2857142857142857</v>
      </c>
      <c r="G32" s="30">
        <f t="shared" si="28"/>
        <v>-0.27272727272727271</v>
      </c>
      <c r="H32" s="30">
        <f t="shared" si="29"/>
        <v>1.5</v>
      </c>
      <c r="I32" s="30">
        <f t="shared" si="30"/>
        <v>-0.25</v>
      </c>
      <c r="J32" s="30">
        <f t="shared" si="31"/>
        <v>0.4</v>
      </c>
      <c r="K32" s="30">
        <f t="shared" si="32"/>
        <v>-0.125</v>
      </c>
      <c r="L32" s="30">
        <f t="shared" si="33"/>
        <v>-0.73333333333333328</v>
      </c>
      <c r="M32" s="30">
        <f t="shared" si="34"/>
        <v>-0.16666666666666666</v>
      </c>
      <c r="N32" s="30">
        <f t="shared" si="35"/>
        <v>-0.42857142857142855</v>
      </c>
      <c r="O32" s="30">
        <f t="shared" si="36"/>
        <v>-0.8571428571428571</v>
      </c>
      <c r="P32" s="30">
        <f t="shared" si="37"/>
        <v>0</v>
      </c>
      <c r="Q32" s="30">
        <f t="shared" si="38"/>
        <v>0</v>
      </c>
      <c r="R32" s="30">
        <f t="shared" si="39"/>
        <v>1</v>
      </c>
      <c r="S32" s="30">
        <f t="shared" si="40"/>
        <v>0</v>
      </c>
      <c r="T32" s="30">
        <f t="shared" si="41"/>
        <v>0.25</v>
      </c>
      <c r="U32" s="30">
        <f t="shared" si="42"/>
        <v>-0.8</v>
      </c>
      <c r="V32" s="30">
        <f t="shared" si="43"/>
        <v>-1</v>
      </c>
      <c r="W32" s="30">
        <f t="shared" si="44"/>
        <v>1</v>
      </c>
      <c r="X32" s="30">
        <f t="shared" si="45"/>
        <v>0</v>
      </c>
      <c r="Y32" s="30">
        <f t="shared" si="46"/>
        <v>1</v>
      </c>
      <c r="Z32" s="30" t="str">
        <f t="shared" si="47"/>
        <v>-</v>
      </c>
      <c r="AA32" s="30">
        <f t="shared" si="48"/>
        <v>-0.5</v>
      </c>
      <c r="AB32" s="30">
        <f t="shared" si="49"/>
        <v>-0.8</v>
      </c>
      <c r="AC32" s="30">
        <f t="shared" si="50"/>
        <v>0</v>
      </c>
      <c r="AD32" s="30">
        <f t="shared" si="51"/>
        <v>2</v>
      </c>
      <c r="AE32" s="30">
        <f t="shared" si="52"/>
        <v>20</v>
      </c>
      <c r="AF32" s="30">
        <f t="shared" si="53"/>
        <v>3</v>
      </c>
      <c r="AG32" s="30">
        <f t="shared" si="54"/>
        <v>0</v>
      </c>
      <c r="AH32" s="30">
        <f t="shared" si="55"/>
        <v>0.33333333333333331</v>
      </c>
      <c r="AI32" s="30">
        <f t="shared" si="56"/>
        <v>-0.8571428571428571</v>
      </c>
      <c r="AJ32" s="30">
        <f t="shared" si="57"/>
        <v>-0.25</v>
      </c>
      <c r="AK32" s="30">
        <f t="shared" si="58"/>
        <v>0</v>
      </c>
      <c r="AL32" s="30">
        <f t="shared" si="59"/>
        <v>0.25</v>
      </c>
      <c r="AM32" s="30">
        <f t="shared" si="60"/>
        <v>0</v>
      </c>
      <c r="AN32" s="30">
        <f t="shared" si="61"/>
        <v>0</v>
      </c>
      <c r="AO32" s="30">
        <f t="shared" si="21"/>
        <v>-0.5</v>
      </c>
      <c r="AP32" s="30">
        <f t="shared" si="21"/>
        <v>0.2</v>
      </c>
      <c r="AQ32" s="30">
        <f t="shared" si="21"/>
        <v>-0.33333333333333331</v>
      </c>
      <c r="AR32" s="30">
        <f t="shared" si="21"/>
        <v>-0.33333333333333331</v>
      </c>
      <c r="AS32" s="30">
        <f t="shared" si="21"/>
        <v>1</v>
      </c>
      <c r="AT32" s="30">
        <f t="shared" si="21"/>
        <v>-0.33333333333333331</v>
      </c>
      <c r="AU32" s="30">
        <f t="shared" si="21"/>
        <v>1.5</v>
      </c>
      <c r="AV32" s="30">
        <f t="shared" si="21"/>
        <v>0</v>
      </c>
      <c r="AW32" s="30">
        <f t="shared" si="21"/>
        <v>0</v>
      </c>
      <c r="AX32" s="30">
        <f t="shared" si="21"/>
        <v>-0.5</v>
      </c>
      <c r="AY32" s="30">
        <f t="shared" si="22"/>
        <v>0.15384615384615385</v>
      </c>
      <c r="AZ32" s="30">
        <f t="shared" si="23"/>
        <v>0.2</v>
      </c>
      <c r="BA32" s="30">
        <f t="shared" si="23"/>
        <v>-0.44444444444444442</v>
      </c>
      <c r="BB32" s="30">
        <f t="shared" si="23"/>
        <v>-0.1</v>
      </c>
      <c r="BC32" s="30">
        <f t="shared" si="23"/>
        <v>-0.61111111111111116</v>
      </c>
      <c r="BD32" s="30">
        <f t="shared" si="23"/>
        <v>0.42857142857142855</v>
      </c>
      <c r="BE32" s="30">
        <f t="shared" si="23"/>
        <v>-0.3</v>
      </c>
      <c r="BF32" s="30">
        <f t="shared" si="23"/>
        <v>3.4285714285714284</v>
      </c>
      <c r="BG32" s="30">
        <f t="shared" si="23"/>
        <v>-0.58064516129032262</v>
      </c>
      <c r="BH32" s="30">
        <f t="shared" si="23"/>
        <v>0</v>
      </c>
      <c r="BI32" s="30">
        <f t="shared" si="23"/>
        <v>-0.23076923076923078</v>
      </c>
      <c r="BJ32" s="30">
        <f t="shared" si="23"/>
        <v>0.1</v>
      </c>
    </row>
    <row r="33" spans="2:62" s="22" customFormat="1" ht="17.100000000000001" customHeight="1" thickBot="1" x14ac:dyDescent="0.25">
      <c r="B33" s="28" t="s">
        <v>110</v>
      </c>
      <c r="C33" s="30">
        <f t="shared" si="24"/>
        <v>3.25</v>
      </c>
      <c r="D33" s="30">
        <f t="shared" si="25"/>
        <v>0.8571428571428571</v>
      </c>
      <c r="E33" s="30">
        <f t="shared" si="26"/>
        <v>0.2</v>
      </c>
      <c r="F33" s="30">
        <f t="shared" si="27"/>
        <v>-0.375</v>
      </c>
      <c r="G33" s="30">
        <f t="shared" si="28"/>
        <v>-0.35294117647058826</v>
      </c>
      <c r="H33" s="30">
        <f t="shared" si="29"/>
        <v>0.23076923076923078</v>
      </c>
      <c r="I33" s="30">
        <f t="shared" si="30"/>
        <v>-0.33333333333333331</v>
      </c>
      <c r="J33" s="30">
        <f t="shared" si="31"/>
        <v>0.4</v>
      </c>
      <c r="K33" s="30">
        <f t="shared" si="32"/>
        <v>-0.90909090909090906</v>
      </c>
      <c r="L33" s="30">
        <f t="shared" si="33"/>
        <v>-0.6875</v>
      </c>
      <c r="M33" s="30">
        <f t="shared" si="34"/>
        <v>0.25</v>
      </c>
      <c r="N33" s="30">
        <f t="shared" si="35"/>
        <v>-0.14285714285714285</v>
      </c>
      <c r="O33" s="30">
        <f t="shared" si="36"/>
        <v>0</v>
      </c>
      <c r="P33" s="30">
        <f t="shared" si="37"/>
        <v>-0.4</v>
      </c>
      <c r="Q33" s="30">
        <f t="shared" si="38"/>
        <v>-0.4</v>
      </c>
      <c r="R33" s="30">
        <f t="shared" si="39"/>
        <v>-0.83333333333333337</v>
      </c>
      <c r="S33" s="30">
        <f t="shared" si="40"/>
        <v>3</v>
      </c>
      <c r="T33" s="30">
        <f t="shared" si="41"/>
        <v>-0.33333333333333331</v>
      </c>
      <c r="U33" s="30">
        <f t="shared" si="42"/>
        <v>-0.66666666666666663</v>
      </c>
      <c r="V33" s="30">
        <f t="shared" si="43"/>
        <v>2</v>
      </c>
      <c r="W33" s="30">
        <f t="shared" si="44"/>
        <v>-0.25</v>
      </c>
      <c r="X33" s="30">
        <f t="shared" si="45"/>
        <v>-0.5</v>
      </c>
      <c r="Y33" s="30">
        <f t="shared" si="46"/>
        <v>-1</v>
      </c>
      <c r="Z33" s="30">
        <f t="shared" si="47"/>
        <v>-0.33333333333333331</v>
      </c>
      <c r="AA33" s="30">
        <f t="shared" si="48"/>
        <v>-0.66666666666666663</v>
      </c>
      <c r="AB33" s="30">
        <f t="shared" si="49"/>
        <v>4</v>
      </c>
      <c r="AC33" s="30" t="str">
        <f t="shared" si="50"/>
        <v>-</v>
      </c>
      <c r="AD33" s="30">
        <f t="shared" si="51"/>
        <v>0</v>
      </c>
      <c r="AE33" s="30">
        <f t="shared" si="52"/>
        <v>2</v>
      </c>
      <c r="AF33" s="30">
        <f t="shared" si="53"/>
        <v>-0.8</v>
      </c>
      <c r="AG33" s="30" t="str">
        <f t="shared" si="54"/>
        <v>-</v>
      </c>
      <c r="AH33" s="30">
        <f t="shared" si="55"/>
        <v>-0.5</v>
      </c>
      <c r="AI33" s="30">
        <f t="shared" si="56"/>
        <v>0</v>
      </c>
      <c r="AJ33" s="30">
        <f t="shared" si="57"/>
        <v>0</v>
      </c>
      <c r="AK33" s="30">
        <f t="shared" si="58"/>
        <v>0</v>
      </c>
      <c r="AL33" s="30">
        <f t="shared" si="59"/>
        <v>-1</v>
      </c>
      <c r="AM33" s="30">
        <f t="shared" si="60"/>
        <v>-0.66666666666666663</v>
      </c>
      <c r="AN33" s="30">
        <f t="shared" si="61"/>
        <v>1</v>
      </c>
      <c r="AO33" s="30">
        <f t="shared" si="21"/>
        <v>0</v>
      </c>
      <c r="AP33" s="30" t="str">
        <f t="shared" si="21"/>
        <v>-</v>
      </c>
      <c r="AQ33" s="30">
        <f t="shared" si="21"/>
        <v>0</v>
      </c>
      <c r="AR33" s="30">
        <f t="shared" si="21"/>
        <v>-1</v>
      </c>
      <c r="AS33" s="30">
        <f t="shared" si="21"/>
        <v>0</v>
      </c>
      <c r="AT33" s="30" t="str">
        <f t="shared" si="21"/>
        <v>-</v>
      </c>
      <c r="AU33" s="30">
        <f t="shared" si="21"/>
        <v>-1</v>
      </c>
      <c r="AV33" s="30" t="str">
        <f t="shared" si="21"/>
        <v>-</v>
      </c>
      <c r="AW33" s="30">
        <f t="shared" si="21"/>
        <v>-1</v>
      </c>
      <c r="AX33" s="30">
        <f t="shared" si="21"/>
        <v>-1</v>
      </c>
      <c r="AY33" s="30">
        <f t="shared" si="22"/>
        <v>0.70833333333333337</v>
      </c>
      <c r="AZ33" s="30">
        <f t="shared" si="23"/>
        <v>-7.3170731707317069E-2</v>
      </c>
      <c r="BA33" s="30">
        <f t="shared" si="23"/>
        <v>-0.55263157894736847</v>
      </c>
      <c r="BB33" s="30">
        <f t="shared" si="23"/>
        <v>-0.52941176470588236</v>
      </c>
      <c r="BC33" s="30">
        <f t="shared" si="23"/>
        <v>0.25</v>
      </c>
      <c r="BD33" s="30">
        <f t="shared" si="23"/>
        <v>-0.4</v>
      </c>
      <c r="BE33" s="30">
        <f t="shared" si="23"/>
        <v>0.33333333333333331</v>
      </c>
      <c r="BF33" s="30">
        <f t="shared" si="23"/>
        <v>-0.25</v>
      </c>
      <c r="BG33" s="30">
        <f t="shared" si="23"/>
        <v>-0.16666666666666666</v>
      </c>
      <c r="BH33" s="30">
        <f t="shared" si="23"/>
        <v>-0.2</v>
      </c>
      <c r="BI33" s="30">
        <f t="shared" si="23"/>
        <v>0</v>
      </c>
      <c r="BJ33" s="30">
        <f t="shared" si="23"/>
        <v>-0.75</v>
      </c>
    </row>
    <row r="34" spans="2:62" s="22" customFormat="1" ht="17.100000000000001" customHeight="1" thickBot="1" x14ac:dyDescent="0.25">
      <c r="B34" s="28" t="s">
        <v>111</v>
      </c>
      <c r="C34" s="30">
        <f t="shared" si="24"/>
        <v>0.92307692307692313</v>
      </c>
      <c r="D34" s="30">
        <f t="shared" si="25"/>
        <v>-0.45454545454545453</v>
      </c>
      <c r="E34" s="30">
        <f t="shared" si="26"/>
        <v>0.6</v>
      </c>
      <c r="F34" s="30">
        <f t="shared" si="27"/>
        <v>0</v>
      </c>
      <c r="G34" s="30">
        <f t="shared" si="28"/>
        <v>-0.4</v>
      </c>
      <c r="H34" s="30">
        <f t="shared" si="29"/>
        <v>-0.44444444444444442</v>
      </c>
      <c r="I34" s="30">
        <f t="shared" si="30"/>
        <v>-0.6875</v>
      </c>
      <c r="J34" s="30">
        <f t="shared" si="31"/>
        <v>-0.5</v>
      </c>
      <c r="K34" s="30">
        <f t="shared" si="32"/>
        <v>-0.2</v>
      </c>
      <c r="L34" s="30">
        <f t="shared" si="33"/>
        <v>0.4</v>
      </c>
      <c r="M34" s="30">
        <f t="shared" si="34"/>
        <v>-0.1</v>
      </c>
      <c r="N34" s="30">
        <f t="shared" si="35"/>
        <v>9.0909090909090912E-2</v>
      </c>
      <c r="O34" s="30">
        <f t="shared" si="36"/>
        <v>-0.41666666666666669</v>
      </c>
      <c r="P34" s="30">
        <f t="shared" si="37"/>
        <v>-0.2857142857142857</v>
      </c>
      <c r="Q34" s="30">
        <f t="shared" si="38"/>
        <v>-0.33333333333333331</v>
      </c>
      <c r="R34" s="30">
        <f t="shared" si="39"/>
        <v>-0.75</v>
      </c>
      <c r="S34" s="30">
        <f t="shared" si="40"/>
        <v>-0.42857142857142855</v>
      </c>
      <c r="T34" s="30">
        <f t="shared" si="41"/>
        <v>-0.4</v>
      </c>
      <c r="U34" s="30">
        <f t="shared" si="42"/>
        <v>0</v>
      </c>
      <c r="V34" s="30">
        <f t="shared" si="43"/>
        <v>0</v>
      </c>
      <c r="W34" s="30">
        <f t="shared" si="44"/>
        <v>-0.75</v>
      </c>
      <c r="X34" s="30">
        <f t="shared" si="45"/>
        <v>-0.5</v>
      </c>
      <c r="Y34" s="30">
        <f t="shared" si="46"/>
        <v>-0.5</v>
      </c>
      <c r="Z34" s="30">
        <f t="shared" si="47"/>
        <v>0.66666666666666663</v>
      </c>
      <c r="AA34" s="30">
        <f t="shared" si="48"/>
        <v>1</v>
      </c>
      <c r="AB34" s="30">
        <f t="shared" si="49"/>
        <v>0</v>
      </c>
      <c r="AC34" s="30">
        <f t="shared" si="50"/>
        <v>0.66666666666666663</v>
      </c>
      <c r="AD34" s="30">
        <f t="shared" si="51"/>
        <v>0.4</v>
      </c>
      <c r="AE34" s="30">
        <f t="shared" si="52"/>
        <v>1</v>
      </c>
      <c r="AF34" s="30">
        <f t="shared" si="53"/>
        <v>1</v>
      </c>
      <c r="AG34" s="30">
        <f t="shared" si="54"/>
        <v>0</v>
      </c>
      <c r="AH34" s="30">
        <f t="shared" si="55"/>
        <v>-0.5714285714285714</v>
      </c>
      <c r="AI34" s="30">
        <f t="shared" si="56"/>
        <v>-0.25</v>
      </c>
      <c r="AJ34" s="30">
        <f t="shared" si="57"/>
        <v>-0.33333333333333331</v>
      </c>
      <c r="AK34" s="30">
        <f t="shared" si="58"/>
        <v>-0.2</v>
      </c>
      <c r="AL34" s="30">
        <f t="shared" si="59"/>
        <v>-0.66666666666666663</v>
      </c>
      <c r="AM34" s="30">
        <f t="shared" si="60"/>
        <v>3</v>
      </c>
      <c r="AN34" s="30">
        <f t="shared" si="61"/>
        <v>-1</v>
      </c>
      <c r="AO34" s="30">
        <f t="shared" si="21"/>
        <v>-0.75</v>
      </c>
      <c r="AP34" s="30">
        <f t="shared" si="21"/>
        <v>0</v>
      </c>
      <c r="AQ34" s="30">
        <f t="shared" si="21"/>
        <v>-0.91666666666666663</v>
      </c>
      <c r="AR34" s="30" t="str">
        <f t="shared" si="21"/>
        <v>-</v>
      </c>
      <c r="AS34" s="30">
        <f t="shared" si="21"/>
        <v>0</v>
      </c>
      <c r="AT34" s="30">
        <f t="shared" si="21"/>
        <v>2</v>
      </c>
      <c r="AU34" s="30">
        <f t="shared" si="21"/>
        <v>1</v>
      </c>
      <c r="AV34" s="30">
        <f t="shared" si="21"/>
        <v>0.5</v>
      </c>
      <c r="AW34" s="30">
        <f t="shared" si="21"/>
        <v>-1</v>
      </c>
      <c r="AX34" s="30">
        <f t="shared" si="21"/>
        <v>0.33333333333333331</v>
      </c>
      <c r="AY34" s="30">
        <f t="shared" si="22"/>
        <v>0.10227272727272728</v>
      </c>
      <c r="AZ34" s="30">
        <f t="shared" si="23"/>
        <v>-0.52577319587628868</v>
      </c>
      <c r="BA34" s="30">
        <f t="shared" si="23"/>
        <v>2.1739130434782608E-2</v>
      </c>
      <c r="BB34" s="30">
        <f t="shared" si="23"/>
        <v>-0.44680851063829785</v>
      </c>
      <c r="BC34" s="30">
        <f t="shared" si="23"/>
        <v>-0.26923076923076922</v>
      </c>
      <c r="BD34" s="30">
        <f t="shared" si="23"/>
        <v>-0.36842105263157893</v>
      </c>
      <c r="BE34" s="30">
        <f t="shared" si="23"/>
        <v>0.41666666666666669</v>
      </c>
      <c r="BF34" s="30">
        <f t="shared" si="23"/>
        <v>5.8823529411764705E-2</v>
      </c>
      <c r="BG34" s="30">
        <f t="shared" si="23"/>
        <v>-0.33333333333333331</v>
      </c>
      <c r="BH34" s="30">
        <f t="shared" si="23"/>
        <v>0.16666666666666666</v>
      </c>
      <c r="BI34" s="30">
        <f t="shared" si="23"/>
        <v>-0.5</v>
      </c>
      <c r="BJ34" s="30">
        <f t="shared" si="23"/>
        <v>0.2857142857142857</v>
      </c>
    </row>
    <row r="35" spans="2:62" s="22" customFormat="1" ht="17.100000000000001" customHeight="1" thickBot="1" x14ac:dyDescent="0.25">
      <c r="B35" s="28" t="s">
        <v>112</v>
      </c>
      <c r="C35" s="30">
        <f t="shared" si="24"/>
        <v>0.41666666666666669</v>
      </c>
      <c r="D35" s="30">
        <f t="shared" si="25"/>
        <v>-0.25925925925925924</v>
      </c>
      <c r="E35" s="30">
        <f t="shared" si="26"/>
        <v>1</v>
      </c>
      <c r="F35" s="30">
        <f t="shared" si="27"/>
        <v>4.3478260869565216E-2</v>
      </c>
      <c r="G35" s="30">
        <f t="shared" si="28"/>
        <v>-0.17647058823529413</v>
      </c>
      <c r="H35" s="30">
        <f t="shared" si="29"/>
        <v>-0.5</v>
      </c>
      <c r="I35" s="30">
        <f t="shared" si="30"/>
        <v>0.3</v>
      </c>
      <c r="J35" s="30">
        <f t="shared" si="31"/>
        <v>-0.66666666666666663</v>
      </c>
      <c r="K35" s="30">
        <f t="shared" si="32"/>
        <v>-0.35714285714285715</v>
      </c>
      <c r="L35" s="30">
        <f t="shared" si="33"/>
        <v>-0.4</v>
      </c>
      <c r="M35" s="30">
        <f t="shared" si="34"/>
        <v>-0.92307692307692313</v>
      </c>
      <c r="N35" s="30">
        <f t="shared" si="35"/>
        <v>-0.25</v>
      </c>
      <c r="O35" s="30">
        <f t="shared" si="36"/>
        <v>-0.44444444444444442</v>
      </c>
      <c r="P35" s="30">
        <f t="shared" si="37"/>
        <v>-0.33333333333333331</v>
      </c>
      <c r="Q35" s="30">
        <f t="shared" si="38"/>
        <v>3</v>
      </c>
      <c r="R35" s="30">
        <f t="shared" si="39"/>
        <v>-0.16666666666666666</v>
      </c>
      <c r="S35" s="30">
        <f t="shared" si="40"/>
        <v>-0.2</v>
      </c>
      <c r="T35" s="30">
        <f t="shared" si="41"/>
        <v>0.25</v>
      </c>
      <c r="U35" s="30">
        <f t="shared" si="42"/>
        <v>0</v>
      </c>
      <c r="V35" s="30">
        <f t="shared" si="43"/>
        <v>-0.8</v>
      </c>
      <c r="W35" s="30">
        <f t="shared" si="44"/>
        <v>0</v>
      </c>
      <c r="X35" s="30">
        <f t="shared" si="45"/>
        <v>-0.6</v>
      </c>
      <c r="Y35" s="30">
        <f t="shared" si="46"/>
        <v>0.25</v>
      </c>
      <c r="Z35" s="30">
        <f t="shared" si="47"/>
        <v>-1</v>
      </c>
      <c r="AA35" s="30">
        <f t="shared" si="48"/>
        <v>0</v>
      </c>
      <c r="AB35" s="30">
        <f t="shared" si="49"/>
        <v>1.5</v>
      </c>
      <c r="AC35" s="30">
        <f t="shared" si="50"/>
        <v>-0.8</v>
      </c>
      <c r="AD35" s="30" t="str">
        <f t="shared" si="51"/>
        <v>-</v>
      </c>
      <c r="AE35" s="30">
        <f t="shared" si="52"/>
        <v>0.75</v>
      </c>
      <c r="AF35" s="30">
        <f t="shared" si="53"/>
        <v>-0.6</v>
      </c>
      <c r="AG35" s="30">
        <f t="shared" si="54"/>
        <v>-1</v>
      </c>
      <c r="AH35" s="30">
        <f t="shared" si="55"/>
        <v>1.5</v>
      </c>
      <c r="AI35" s="30">
        <f t="shared" si="56"/>
        <v>-0.8571428571428571</v>
      </c>
      <c r="AJ35" s="30">
        <f t="shared" si="57"/>
        <v>-0.5</v>
      </c>
      <c r="AK35" s="30" t="str">
        <f t="shared" si="58"/>
        <v>-</v>
      </c>
      <c r="AL35" s="30">
        <f t="shared" si="59"/>
        <v>-0.6</v>
      </c>
      <c r="AM35" s="30">
        <f t="shared" si="60"/>
        <v>-1</v>
      </c>
      <c r="AN35" s="30">
        <f t="shared" si="61"/>
        <v>-1</v>
      </c>
      <c r="AO35" s="30">
        <f t="shared" si="21"/>
        <v>-0.33333333333333331</v>
      </c>
      <c r="AP35" s="30">
        <f t="shared" si="21"/>
        <v>0.5</v>
      </c>
      <c r="AQ35" s="30" t="str">
        <f t="shared" si="21"/>
        <v>-</v>
      </c>
      <c r="AR35" s="30" t="str">
        <f t="shared" si="21"/>
        <v>-</v>
      </c>
      <c r="AS35" s="30">
        <f t="shared" si="21"/>
        <v>1</v>
      </c>
      <c r="AT35" s="30">
        <f t="shared" si="21"/>
        <v>-1</v>
      </c>
      <c r="AU35" s="30">
        <f t="shared" si="21"/>
        <v>0</v>
      </c>
      <c r="AV35" s="30" t="str">
        <f t="shared" si="21"/>
        <v>-</v>
      </c>
      <c r="AW35" s="30">
        <f t="shared" si="21"/>
        <v>-0.75</v>
      </c>
      <c r="AX35" s="30" t="str">
        <f t="shared" si="21"/>
        <v>-</v>
      </c>
      <c r="AY35" s="30">
        <f t="shared" si="22"/>
        <v>5.9701492537313432E-2</v>
      </c>
      <c r="AZ35" s="30">
        <f t="shared" si="23"/>
        <v>-0.36619718309859156</v>
      </c>
      <c r="BA35" s="30">
        <f t="shared" si="23"/>
        <v>-0.51111111111111107</v>
      </c>
      <c r="BB35" s="30">
        <f t="shared" si="23"/>
        <v>-0.18181818181818182</v>
      </c>
      <c r="BC35" s="30">
        <f t="shared" si="23"/>
        <v>-0.22222222222222221</v>
      </c>
      <c r="BD35" s="30">
        <f t="shared" si="23"/>
        <v>-0.21428571428571427</v>
      </c>
      <c r="BE35" s="30">
        <f t="shared" si="23"/>
        <v>9.0909090909090912E-2</v>
      </c>
      <c r="BF35" s="30">
        <f t="shared" si="23"/>
        <v>0.16666666666666666</v>
      </c>
      <c r="BG35" s="30">
        <f t="shared" si="23"/>
        <v>-0.5</v>
      </c>
      <c r="BH35" s="30">
        <f t="shared" si="23"/>
        <v>-0.2857142857142857</v>
      </c>
      <c r="BI35" s="30">
        <f t="shared" si="23"/>
        <v>0.2</v>
      </c>
      <c r="BJ35" s="30">
        <f t="shared" si="23"/>
        <v>-0.33333333333333331</v>
      </c>
    </row>
    <row r="36" spans="2:62" s="22" customFormat="1" ht="17.100000000000001" customHeight="1" thickBot="1" x14ac:dyDescent="0.25">
      <c r="B36" s="28" t="s">
        <v>113</v>
      </c>
      <c r="C36" s="30">
        <f t="shared" si="24"/>
        <v>-0.14049586776859505</v>
      </c>
      <c r="D36" s="30">
        <f t="shared" si="25"/>
        <v>-0.13861386138613863</v>
      </c>
      <c r="E36" s="30">
        <f t="shared" si="26"/>
        <v>-0.12903225806451613</v>
      </c>
      <c r="F36" s="30">
        <f t="shared" si="27"/>
        <v>-0.30508474576271188</v>
      </c>
      <c r="G36" s="30">
        <f t="shared" si="28"/>
        <v>-0.34615384615384615</v>
      </c>
      <c r="H36" s="30">
        <f t="shared" si="29"/>
        <v>-0.13793103448275862</v>
      </c>
      <c r="I36" s="30">
        <f t="shared" si="30"/>
        <v>-0.20987654320987653</v>
      </c>
      <c r="J36" s="30">
        <f t="shared" si="31"/>
        <v>-0.17073170731707318</v>
      </c>
      <c r="K36" s="30">
        <f t="shared" si="32"/>
        <v>-0.23529411764705882</v>
      </c>
      <c r="L36" s="30">
        <f t="shared" si="33"/>
        <v>-0.36</v>
      </c>
      <c r="M36" s="30">
        <f t="shared" si="34"/>
        <v>-0.46875</v>
      </c>
      <c r="N36" s="30">
        <f t="shared" si="35"/>
        <v>-0.41176470588235292</v>
      </c>
      <c r="O36" s="30">
        <f t="shared" si="36"/>
        <v>-0.32692307692307693</v>
      </c>
      <c r="P36" s="30">
        <f t="shared" si="37"/>
        <v>-0.27083333333333331</v>
      </c>
      <c r="Q36" s="30">
        <f t="shared" si="38"/>
        <v>-0.29411764705882354</v>
      </c>
      <c r="R36" s="30">
        <f t="shared" si="39"/>
        <v>-0.57499999999999996</v>
      </c>
      <c r="S36" s="30">
        <f t="shared" si="40"/>
        <v>-0.11428571428571428</v>
      </c>
      <c r="T36" s="30">
        <f t="shared" si="41"/>
        <v>-0.2857142857142857</v>
      </c>
      <c r="U36" s="30">
        <f t="shared" si="42"/>
        <v>-0.20833333333333334</v>
      </c>
      <c r="V36" s="30">
        <f t="shared" si="43"/>
        <v>0.41176470588235292</v>
      </c>
      <c r="W36" s="30">
        <f t="shared" si="44"/>
        <v>1.8709677419354838</v>
      </c>
      <c r="X36" s="30">
        <f t="shared" si="45"/>
        <v>0.04</v>
      </c>
      <c r="Y36" s="30">
        <f t="shared" si="46"/>
        <v>0.26315789473684209</v>
      </c>
      <c r="Z36" s="30">
        <f t="shared" si="47"/>
        <v>-0.125</v>
      </c>
      <c r="AA36" s="30">
        <f t="shared" si="48"/>
        <v>-0.6853932584269663</v>
      </c>
      <c r="AB36" s="30">
        <f t="shared" si="49"/>
        <v>0.15384615384615385</v>
      </c>
      <c r="AC36" s="30">
        <f t="shared" si="50"/>
        <v>4.1666666666666664E-2</v>
      </c>
      <c r="AD36" s="30">
        <f t="shared" si="51"/>
        <v>-4.7619047619047616E-2</v>
      </c>
      <c r="AE36" s="30">
        <f t="shared" si="52"/>
        <v>1.7142857142857142</v>
      </c>
      <c r="AF36" s="30">
        <f t="shared" si="53"/>
        <v>-3.3333333333333333E-2</v>
      </c>
      <c r="AG36" s="30">
        <f t="shared" si="54"/>
        <v>0.04</v>
      </c>
      <c r="AH36" s="30">
        <f t="shared" si="55"/>
        <v>1.65</v>
      </c>
      <c r="AI36" s="30">
        <f t="shared" si="56"/>
        <v>-0.32894736842105265</v>
      </c>
      <c r="AJ36" s="30">
        <f t="shared" si="57"/>
        <v>0.2413793103448276</v>
      </c>
      <c r="AK36" s="30">
        <f t="shared" si="58"/>
        <v>0.19230769230769232</v>
      </c>
      <c r="AL36" s="30">
        <f t="shared" si="59"/>
        <v>-0.54716981132075471</v>
      </c>
      <c r="AM36" s="30">
        <f t="shared" si="60"/>
        <v>-0.33333333333333331</v>
      </c>
      <c r="AN36" s="30">
        <f t="shared" si="61"/>
        <v>-0.3888888888888889</v>
      </c>
      <c r="AO36" s="30">
        <f t="shared" si="21"/>
        <v>-0.22580645161290322</v>
      </c>
      <c r="AP36" s="30">
        <f t="shared" si="21"/>
        <v>0.125</v>
      </c>
      <c r="AQ36" s="30">
        <f t="shared" si="21"/>
        <v>0</v>
      </c>
      <c r="AR36" s="30">
        <f t="shared" si="21"/>
        <v>0.18181818181818182</v>
      </c>
      <c r="AS36" s="30">
        <f t="shared" si="21"/>
        <v>-0.20833333333333334</v>
      </c>
      <c r="AT36" s="30">
        <f t="shared" si="21"/>
        <v>3.7037037037037035E-2</v>
      </c>
      <c r="AU36" s="30">
        <f t="shared" si="21"/>
        <v>-8.8235294117647065E-2</v>
      </c>
      <c r="AV36" s="30">
        <f t="shared" si="21"/>
        <v>0.19230769230769232</v>
      </c>
      <c r="AW36" s="30">
        <f t="shared" si="21"/>
        <v>0.36842105263157893</v>
      </c>
      <c r="AX36" s="30">
        <f t="shared" si="21"/>
        <v>0</v>
      </c>
      <c r="AY36" s="30">
        <f t="shared" si="22"/>
        <v>-0.18244803695150116</v>
      </c>
      <c r="AZ36" s="30">
        <f t="shared" si="23"/>
        <v>-0.2231638418079096</v>
      </c>
      <c r="BA36" s="30">
        <f t="shared" si="23"/>
        <v>-0.36727272727272725</v>
      </c>
      <c r="BB36" s="30">
        <f t="shared" si="23"/>
        <v>-0.36206896551724138</v>
      </c>
      <c r="BC36" s="30">
        <f t="shared" si="23"/>
        <v>-0.10810810810810811</v>
      </c>
      <c r="BD36" s="30">
        <f t="shared" si="23"/>
        <v>0.61616161616161613</v>
      </c>
      <c r="BE36" s="30">
        <f t="shared" si="23"/>
        <v>-0.35625000000000001</v>
      </c>
      <c r="BF36" s="30">
        <f t="shared" si="23"/>
        <v>0.78640776699029125</v>
      </c>
      <c r="BG36" s="30">
        <f t="shared" si="23"/>
        <v>-0.22826086956521738</v>
      </c>
      <c r="BH36" s="30">
        <f t="shared" si="23"/>
        <v>-0.24647887323943662</v>
      </c>
      <c r="BI36" s="30">
        <f t="shared" si="23"/>
        <v>0</v>
      </c>
      <c r="BJ36" s="30">
        <f t="shared" si="23"/>
        <v>8.4112149532710276E-2</v>
      </c>
    </row>
    <row r="37" spans="2:62" s="22" customFormat="1" ht="17.100000000000001" customHeight="1" thickBot="1" x14ac:dyDescent="0.25">
      <c r="B37" s="28" t="s">
        <v>114</v>
      </c>
      <c r="C37" s="30">
        <f t="shared" si="24"/>
        <v>0.18181818181818182</v>
      </c>
      <c r="D37" s="30">
        <f t="shared" si="25"/>
        <v>0.13559322033898305</v>
      </c>
      <c r="E37" s="30">
        <f t="shared" si="26"/>
        <v>-0.1875</v>
      </c>
      <c r="F37" s="30">
        <f t="shared" si="27"/>
        <v>-0.44444444444444442</v>
      </c>
      <c r="G37" s="30">
        <f t="shared" si="28"/>
        <v>-0.48076923076923078</v>
      </c>
      <c r="H37" s="30">
        <f t="shared" si="29"/>
        <v>-0.46268656716417911</v>
      </c>
      <c r="I37" s="30">
        <f t="shared" si="30"/>
        <v>-0.25641025641025639</v>
      </c>
      <c r="J37" s="30">
        <f t="shared" si="31"/>
        <v>-0.14285714285714285</v>
      </c>
      <c r="K37" s="30">
        <f t="shared" si="32"/>
        <v>-7.407407407407407E-2</v>
      </c>
      <c r="L37" s="30">
        <f t="shared" si="33"/>
        <v>-0.25</v>
      </c>
      <c r="M37" s="30">
        <f t="shared" si="34"/>
        <v>-0.31034482758620691</v>
      </c>
      <c r="N37" s="30">
        <f t="shared" si="35"/>
        <v>-0.4</v>
      </c>
      <c r="O37" s="30">
        <f t="shared" si="36"/>
        <v>-0.24</v>
      </c>
      <c r="P37" s="30">
        <f t="shared" si="37"/>
        <v>-0.22222222222222221</v>
      </c>
      <c r="Q37" s="30">
        <f t="shared" si="38"/>
        <v>-0.4</v>
      </c>
      <c r="R37" s="30">
        <f t="shared" si="39"/>
        <v>0.1111111111111111</v>
      </c>
      <c r="S37" s="30">
        <f t="shared" si="40"/>
        <v>0</v>
      </c>
      <c r="T37" s="30">
        <f t="shared" si="41"/>
        <v>-0.52380952380952384</v>
      </c>
      <c r="U37" s="30">
        <f t="shared" si="42"/>
        <v>0.25</v>
      </c>
      <c r="V37" s="30">
        <f t="shared" si="43"/>
        <v>-0.2</v>
      </c>
      <c r="W37" s="30">
        <f t="shared" si="44"/>
        <v>-0.15789473684210525</v>
      </c>
      <c r="X37" s="30">
        <f t="shared" si="45"/>
        <v>0.2</v>
      </c>
      <c r="Y37" s="30">
        <f t="shared" si="46"/>
        <v>-0.2</v>
      </c>
      <c r="Z37" s="30">
        <f t="shared" si="47"/>
        <v>-0.1875</v>
      </c>
      <c r="AA37" s="30">
        <f t="shared" si="48"/>
        <v>-0.1875</v>
      </c>
      <c r="AB37" s="30">
        <f t="shared" si="49"/>
        <v>-8.3333333333333329E-2</v>
      </c>
      <c r="AC37" s="30">
        <f t="shared" si="50"/>
        <v>-8.3333333333333329E-2</v>
      </c>
      <c r="AD37" s="30">
        <f t="shared" si="51"/>
        <v>0.15384615384615385</v>
      </c>
      <c r="AE37" s="30">
        <f t="shared" si="52"/>
        <v>0.84615384615384615</v>
      </c>
      <c r="AF37" s="30">
        <f t="shared" si="53"/>
        <v>0</v>
      </c>
      <c r="AG37" s="30">
        <f t="shared" si="54"/>
        <v>0</v>
      </c>
      <c r="AH37" s="30">
        <f t="shared" si="55"/>
        <v>-0.26666666666666666</v>
      </c>
      <c r="AI37" s="30">
        <f t="shared" si="56"/>
        <v>-0.58333333333333337</v>
      </c>
      <c r="AJ37" s="30">
        <f t="shared" si="57"/>
        <v>-0.18181818181818182</v>
      </c>
      <c r="AK37" s="30">
        <f t="shared" si="58"/>
        <v>-0.72727272727272729</v>
      </c>
      <c r="AL37" s="30">
        <f t="shared" si="59"/>
        <v>-0.27272727272727271</v>
      </c>
      <c r="AM37" s="30">
        <f t="shared" si="60"/>
        <v>-0.1</v>
      </c>
      <c r="AN37" s="30">
        <f t="shared" si="61"/>
        <v>0</v>
      </c>
      <c r="AO37" s="30">
        <f t="shared" si="21"/>
        <v>1.3333333333333333</v>
      </c>
      <c r="AP37" s="30">
        <f t="shared" si="21"/>
        <v>-0.25</v>
      </c>
      <c r="AQ37" s="30">
        <f t="shared" si="21"/>
        <v>-0.1111111111111111</v>
      </c>
      <c r="AR37" s="30">
        <f t="shared" si="21"/>
        <v>0.1111111111111111</v>
      </c>
      <c r="AS37" s="30">
        <f t="shared" si="21"/>
        <v>0.42857142857142855</v>
      </c>
      <c r="AT37" s="30">
        <f t="shared" si="21"/>
        <v>1.6666666666666667</v>
      </c>
      <c r="AU37" s="30">
        <f t="shared" si="21"/>
        <v>0.125</v>
      </c>
      <c r="AV37" s="30">
        <f t="shared" si="21"/>
        <v>-0.3</v>
      </c>
      <c r="AW37" s="30">
        <f t="shared" si="21"/>
        <v>0</v>
      </c>
      <c r="AX37" s="30">
        <f t="shared" si="21"/>
        <v>-0.5</v>
      </c>
      <c r="AY37" s="30">
        <f t="shared" si="22"/>
        <v>-9.8130841121495324E-2</v>
      </c>
      <c r="AZ37" s="30">
        <f t="shared" si="23"/>
        <v>-0.36787564766839376</v>
      </c>
      <c r="BA37" s="30">
        <f t="shared" si="23"/>
        <v>-0.26229508196721313</v>
      </c>
      <c r="BB37" s="30">
        <f t="shared" si="23"/>
        <v>-0.2</v>
      </c>
      <c r="BC37" s="30">
        <f t="shared" si="23"/>
        <v>-0.16666666666666666</v>
      </c>
      <c r="BD37" s="30">
        <f t="shared" si="23"/>
        <v>-0.11666666666666667</v>
      </c>
      <c r="BE37" s="30">
        <f t="shared" si="23"/>
        <v>-5.6603773584905662E-2</v>
      </c>
      <c r="BF37" s="30">
        <f t="shared" si="23"/>
        <v>0.14000000000000001</v>
      </c>
      <c r="BG37" s="30">
        <f t="shared" si="23"/>
        <v>-0.47368421052631576</v>
      </c>
      <c r="BH37" s="30">
        <f t="shared" si="23"/>
        <v>3.3333333333333333E-2</v>
      </c>
      <c r="BI37" s="30">
        <f t="shared" si="23"/>
        <v>0.41935483870967744</v>
      </c>
      <c r="BJ37" s="30">
        <f t="shared" si="23"/>
        <v>-0.22727272727272727</v>
      </c>
    </row>
    <row r="38" spans="2:62" s="22" customFormat="1" ht="17.100000000000001" customHeight="1" thickBot="1" x14ac:dyDescent="0.25">
      <c r="B38" s="28" t="s">
        <v>115</v>
      </c>
      <c r="C38" s="30">
        <f t="shared" si="24"/>
        <v>-0.16666666666666666</v>
      </c>
      <c r="D38" s="30">
        <f t="shared" si="25"/>
        <v>-0.45454545454545453</v>
      </c>
      <c r="E38" s="30">
        <f t="shared" si="26"/>
        <v>-0.2857142857142857</v>
      </c>
      <c r="F38" s="30">
        <f t="shared" si="27"/>
        <v>2</v>
      </c>
      <c r="G38" s="30">
        <f t="shared" si="28"/>
        <v>-0.2</v>
      </c>
      <c r="H38" s="30">
        <f t="shared" si="29"/>
        <v>-0.16666666666666666</v>
      </c>
      <c r="I38" s="30">
        <f t="shared" si="30"/>
        <v>-0.2</v>
      </c>
      <c r="J38" s="30">
        <f t="shared" si="31"/>
        <v>-0.16666666666666666</v>
      </c>
      <c r="K38" s="30">
        <f t="shared" si="32"/>
        <v>-0.75</v>
      </c>
      <c r="L38" s="30">
        <f t="shared" si="33"/>
        <v>-1</v>
      </c>
      <c r="M38" s="30">
        <f t="shared" si="34"/>
        <v>-0.75</v>
      </c>
      <c r="N38" s="30">
        <f t="shared" si="35"/>
        <v>-0.6</v>
      </c>
      <c r="O38" s="30">
        <f t="shared" si="36"/>
        <v>1</v>
      </c>
      <c r="P38" s="30" t="str">
        <f t="shared" si="37"/>
        <v>-</v>
      </c>
      <c r="Q38" s="30">
        <f t="shared" si="38"/>
        <v>0</v>
      </c>
      <c r="R38" s="30">
        <f t="shared" si="39"/>
        <v>-0.5</v>
      </c>
      <c r="S38" s="30">
        <f t="shared" si="40"/>
        <v>-0.5</v>
      </c>
      <c r="T38" s="30" t="str">
        <f t="shared" si="41"/>
        <v>-</v>
      </c>
      <c r="U38" s="30">
        <f t="shared" si="42"/>
        <v>1</v>
      </c>
      <c r="V38" s="30">
        <f t="shared" si="43"/>
        <v>0</v>
      </c>
      <c r="W38" s="30">
        <f t="shared" si="44"/>
        <v>1</v>
      </c>
      <c r="X38" s="30">
        <f t="shared" si="45"/>
        <v>-0.5</v>
      </c>
      <c r="Y38" s="30">
        <f t="shared" si="46"/>
        <v>-1</v>
      </c>
      <c r="Z38" s="30">
        <f t="shared" si="47"/>
        <v>1</v>
      </c>
      <c r="AA38" s="30">
        <f t="shared" si="48"/>
        <v>-0.5</v>
      </c>
      <c r="AB38" s="30">
        <f t="shared" si="49"/>
        <v>-1</v>
      </c>
      <c r="AC38" s="30" t="str">
        <f t="shared" si="50"/>
        <v>-</v>
      </c>
      <c r="AD38" s="30">
        <f t="shared" si="51"/>
        <v>-1</v>
      </c>
      <c r="AE38" s="30">
        <f t="shared" si="52"/>
        <v>1</v>
      </c>
      <c r="AF38" s="30" t="str">
        <f t="shared" si="53"/>
        <v>-</v>
      </c>
      <c r="AG38" s="30">
        <f t="shared" si="54"/>
        <v>-1</v>
      </c>
      <c r="AH38" s="30" t="str">
        <f t="shared" si="55"/>
        <v>-</v>
      </c>
      <c r="AI38" s="30">
        <f t="shared" si="56"/>
        <v>0</v>
      </c>
      <c r="AJ38" s="30">
        <f t="shared" si="57"/>
        <v>2</v>
      </c>
      <c r="AK38" s="30" t="str">
        <f t="shared" si="58"/>
        <v>-</v>
      </c>
      <c r="AL38" s="30" t="str">
        <f t="shared" si="59"/>
        <v>-</v>
      </c>
      <c r="AM38" s="30">
        <f t="shared" si="60"/>
        <v>-1</v>
      </c>
      <c r="AN38" s="30">
        <f t="shared" si="61"/>
        <v>-1</v>
      </c>
      <c r="AO38" s="30" t="str">
        <f t="shared" si="21"/>
        <v>-</v>
      </c>
      <c r="AP38" s="30" t="str">
        <f t="shared" si="21"/>
        <v>-</v>
      </c>
      <c r="AQ38" s="30" t="str">
        <f t="shared" si="21"/>
        <v>-</v>
      </c>
      <c r="AR38" s="30" t="str">
        <f t="shared" si="21"/>
        <v>-</v>
      </c>
      <c r="AS38" s="30" t="str">
        <f t="shared" si="21"/>
        <v>-</v>
      </c>
      <c r="AT38" s="30">
        <f t="shared" si="21"/>
        <v>-1</v>
      </c>
      <c r="AU38" s="30">
        <f t="shared" si="21"/>
        <v>-1</v>
      </c>
      <c r="AV38" s="30" t="str">
        <f t="shared" si="21"/>
        <v>-</v>
      </c>
      <c r="AW38" s="30" t="str">
        <f t="shared" si="21"/>
        <v>-</v>
      </c>
      <c r="AX38" s="30" t="str">
        <f t="shared" si="21"/>
        <v>-</v>
      </c>
      <c r="AY38" s="30">
        <f t="shared" si="22"/>
        <v>-0.15384615384615385</v>
      </c>
      <c r="AZ38" s="30">
        <f t="shared" si="23"/>
        <v>-0.18181818181818182</v>
      </c>
      <c r="BA38" s="30">
        <f t="shared" si="23"/>
        <v>-0.77777777777777779</v>
      </c>
      <c r="BB38" s="30">
        <f t="shared" si="23"/>
        <v>0</v>
      </c>
      <c r="BC38" s="30">
        <f t="shared" si="23"/>
        <v>0.5</v>
      </c>
      <c r="BD38" s="30">
        <f t="shared" si="23"/>
        <v>-0.16666666666666666</v>
      </c>
      <c r="BE38" s="30">
        <f t="shared" si="23"/>
        <v>-0.6</v>
      </c>
      <c r="BF38" s="30">
        <f t="shared" si="23"/>
        <v>0.5</v>
      </c>
      <c r="BG38" s="30">
        <f t="shared" si="23"/>
        <v>0.66666666666666663</v>
      </c>
      <c r="BH38" s="30">
        <f t="shared" si="23"/>
        <v>-0.8</v>
      </c>
      <c r="BI38" s="30">
        <f t="shared" si="23"/>
        <v>0</v>
      </c>
      <c r="BJ38" s="30">
        <f t="shared" si="23"/>
        <v>1</v>
      </c>
    </row>
    <row r="39" spans="2:62" s="22" customFormat="1" ht="17.100000000000001" customHeight="1" thickBot="1" x14ac:dyDescent="0.25">
      <c r="B39" s="28" t="s">
        <v>116</v>
      </c>
      <c r="C39" s="30">
        <f t="shared" si="24"/>
        <v>-8.5106382978723402E-2</v>
      </c>
      <c r="D39" s="30">
        <f t="shared" si="25"/>
        <v>-0.30508474576271188</v>
      </c>
      <c r="E39" s="30">
        <f t="shared" si="26"/>
        <v>0.14705882352941177</v>
      </c>
      <c r="F39" s="30">
        <f t="shared" si="27"/>
        <v>-0.37254901960784315</v>
      </c>
      <c r="G39" s="30">
        <f t="shared" si="28"/>
        <v>-0.37209302325581395</v>
      </c>
      <c r="H39" s="30">
        <f t="shared" si="29"/>
        <v>-0.31707317073170732</v>
      </c>
      <c r="I39" s="30">
        <f t="shared" si="30"/>
        <v>-0.48717948717948717</v>
      </c>
      <c r="J39" s="30">
        <f t="shared" si="31"/>
        <v>-0.34375</v>
      </c>
      <c r="K39" s="30">
        <f t="shared" si="32"/>
        <v>-0.1111111111111111</v>
      </c>
      <c r="L39" s="30">
        <f t="shared" si="33"/>
        <v>-0.39285714285714285</v>
      </c>
      <c r="M39" s="30">
        <f t="shared" si="34"/>
        <v>-0.4</v>
      </c>
      <c r="N39" s="30">
        <f t="shared" si="35"/>
        <v>-0.80952380952380953</v>
      </c>
      <c r="O39" s="30">
        <f t="shared" si="36"/>
        <v>-0.5</v>
      </c>
      <c r="P39" s="30">
        <f t="shared" si="37"/>
        <v>-0.47058823529411764</v>
      </c>
      <c r="Q39" s="30">
        <f t="shared" si="38"/>
        <v>-0.66666666666666663</v>
      </c>
      <c r="R39" s="30">
        <f t="shared" si="39"/>
        <v>1.75</v>
      </c>
      <c r="S39" s="30">
        <f t="shared" si="40"/>
        <v>-0.25</v>
      </c>
      <c r="T39" s="30">
        <f t="shared" si="41"/>
        <v>0.1111111111111111</v>
      </c>
      <c r="U39" s="30">
        <f t="shared" si="42"/>
        <v>1.25</v>
      </c>
      <c r="V39" s="30">
        <f t="shared" si="43"/>
        <v>-0.63636363636363635</v>
      </c>
      <c r="W39" s="30">
        <f t="shared" si="44"/>
        <v>-0.55555555555555558</v>
      </c>
      <c r="X39" s="30">
        <f t="shared" si="45"/>
        <v>-0.3</v>
      </c>
      <c r="Y39" s="30">
        <f t="shared" si="46"/>
        <v>-0.22222222222222221</v>
      </c>
      <c r="Z39" s="30">
        <f t="shared" si="47"/>
        <v>2.75</v>
      </c>
      <c r="AA39" s="30">
        <f t="shared" si="48"/>
        <v>3</v>
      </c>
      <c r="AB39" s="30">
        <f t="shared" si="49"/>
        <v>-0.14285714285714285</v>
      </c>
      <c r="AC39" s="30">
        <f t="shared" si="50"/>
        <v>0.2857142857142857</v>
      </c>
      <c r="AD39" s="30">
        <f t="shared" si="51"/>
        <v>-0.6</v>
      </c>
      <c r="AE39" s="30">
        <f t="shared" si="52"/>
        <v>0.1875</v>
      </c>
      <c r="AF39" s="30">
        <f t="shared" si="53"/>
        <v>0.66666666666666663</v>
      </c>
      <c r="AG39" s="30">
        <f t="shared" si="54"/>
        <v>-0.33333333333333331</v>
      </c>
      <c r="AH39" s="30">
        <f t="shared" si="55"/>
        <v>0.66666666666666663</v>
      </c>
      <c r="AI39" s="30">
        <f t="shared" si="56"/>
        <v>-0.47368421052631576</v>
      </c>
      <c r="AJ39" s="30">
        <f t="shared" si="57"/>
        <v>1.3</v>
      </c>
      <c r="AK39" s="30">
        <f t="shared" si="58"/>
        <v>0.83333333333333337</v>
      </c>
      <c r="AL39" s="30">
        <f t="shared" si="59"/>
        <v>-0.4</v>
      </c>
      <c r="AM39" s="30">
        <f t="shared" si="60"/>
        <v>-0.2</v>
      </c>
      <c r="AN39" s="30">
        <f t="shared" si="61"/>
        <v>-0.65217391304347827</v>
      </c>
      <c r="AO39" s="30">
        <f t="shared" si="21"/>
        <v>-0.63636363636363635</v>
      </c>
      <c r="AP39" s="30">
        <f t="shared" si="21"/>
        <v>0</v>
      </c>
      <c r="AQ39" s="30">
        <f t="shared" si="21"/>
        <v>0</v>
      </c>
      <c r="AR39" s="30">
        <f t="shared" si="21"/>
        <v>0</v>
      </c>
      <c r="AS39" s="30">
        <f t="shared" si="21"/>
        <v>1.25</v>
      </c>
      <c r="AT39" s="30">
        <f t="shared" si="21"/>
        <v>0.83333333333333337</v>
      </c>
      <c r="AU39" s="30">
        <f t="shared" si="21"/>
        <v>-0.25</v>
      </c>
      <c r="AV39" s="30">
        <f t="shared" si="21"/>
        <v>1.125</v>
      </c>
      <c r="AW39" s="30">
        <f t="shared" si="21"/>
        <v>-0.33333333333333331</v>
      </c>
      <c r="AX39" s="30">
        <f t="shared" si="21"/>
        <v>-0.18181818181818182</v>
      </c>
      <c r="AY39" s="30">
        <f t="shared" si="22"/>
        <v>-0.18848167539267016</v>
      </c>
      <c r="AZ39" s="30">
        <f t="shared" si="23"/>
        <v>-0.38064516129032255</v>
      </c>
      <c r="BA39" s="30">
        <f t="shared" si="23"/>
        <v>-0.40625</v>
      </c>
      <c r="BB39" s="30">
        <f t="shared" si="23"/>
        <v>-0.36842105263157893</v>
      </c>
      <c r="BC39" s="30">
        <f t="shared" si="23"/>
        <v>-0.1111111111111111</v>
      </c>
      <c r="BD39" s="30">
        <f t="shared" si="23"/>
        <v>3.125E-2</v>
      </c>
      <c r="BE39" s="30">
        <f t="shared" si="23"/>
        <v>0.12121212121212122</v>
      </c>
      <c r="BF39" s="30">
        <f t="shared" si="23"/>
        <v>0.21621621621621623</v>
      </c>
      <c r="BG39" s="30">
        <f t="shared" si="23"/>
        <v>0.1111111111111111</v>
      </c>
      <c r="BH39" s="30">
        <f t="shared" si="23"/>
        <v>-0.48</v>
      </c>
      <c r="BI39" s="30">
        <f t="shared" si="23"/>
        <v>0.38461538461538464</v>
      </c>
      <c r="BJ39" s="30">
        <f t="shared" si="23"/>
        <v>5.5555555555555552E-2</v>
      </c>
    </row>
    <row r="40" spans="2:62" s="22" customFormat="1" ht="17.100000000000001" customHeight="1" thickBot="1" x14ac:dyDescent="0.25">
      <c r="B40" s="28" t="s">
        <v>117</v>
      </c>
      <c r="C40" s="30">
        <f t="shared" si="24"/>
        <v>0.37142857142857144</v>
      </c>
      <c r="D40" s="30">
        <f t="shared" si="25"/>
        <v>0.6</v>
      </c>
      <c r="E40" s="30">
        <f t="shared" si="26"/>
        <v>8.8235294117647065E-2</v>
      </c>
      <c r="F40" s="30">
        <f t="shared" si="27"/>
        <v>0.17647058823529413</v>
      </c>
      <c r="G40" s="30">
        <f t="shared" si="28"/>
        <v>0</v>
      </c>
      <c r="H40" s="30">
        <f t="shared" si="29"/>
        <v>-0.30357142857142855</v>
      </c>
      <c r="I40" s="30">
        <f t="shared" si="30"/>
        <v>-5.4054054054054057E-2</v>
      </c>
      <c r="J40" s="30">
        <f t="shared" si="31"/>
        <v>-0.27500000000000002</v>
      </c>
      <c r="K40" s="30">
        <f t="shared" si="32"/>
        <v>-0.52083333333333337</v>
      </c>
      <c r="L40" s="30">
        <f t="shared" si="33"/>
        <v>-0.41025641025641024</v>
      </c>
      <c r="M40" s="30">
        <f t="shared" si="34"/>
        <v>-0.45714285714285713</v>
      </c>
      <c r="N40" s="30">
        <f t="shared" si="35"/>
        <v>-0.13793103448275862</v>
      </c>
      <c r="O40" s="30">
        <f t="shared" si="36"/>
        <v>-0.2608695652173913</v>
      </c>
      <c r="P40" s="30">
        <f t="shared" si="37"/>
        <v>-0.47826086956521741</v>
      </c>
      <c r="Q40" s="30">
        <f t="shared" si="38"/>
        <v>-0.36842105263157893</v>
      </c>
      <c r="R40" s="30">
        <f t="shared" si="39"/>
        <v>-0.28000000000000003</v>
      </c>
      <c r="S40" s="30">
        <f t="shared" si="40"/>
        <v>-5.8823529411764705E-2</v>
      </c>
      <c r="T40" s="30">
        <f t="shared" si="41"/>
        <v>0.33333333333333331</v>
      </c>
      <c r="U40" s="30">
        <f t="shared" si="42"/>
        <v>1.5</v>
      </c>
      <c r="V40" s="30">
        <f t="shared" si="43"/>
        <v>-0.16666666666666666</v>
      </c>
      <c r="W40" s="30">
        <f t="shared" si="44"/>
        <v>-6.25E-2</v>
      </c>
      <c r="X40" s="30">
        <f t="shared" si="45"/>
        <v>-0.1875</v>
      </c>
      <c r="Y40" s="30">
        <f t="shared" si="46"/>
        <v>-0.26666666666666666</v>
      </c>
      <c r="Z40" s="30">
        <f t="shared" si="47"/>
        <v>-0.53333333333333333</v>
      </c>
      <c r="AA40" s="30">
        <f t="shared" si="48"/>
        <v>0.2</v>
      </c>
      <c r="AB40" s="30">
        <f t="shared" si="49"/>
        <v>0.76923076923076927</v>
      </c>
      <c r="AC40" s="30">
        <f t="shared" si="50"/>
        <v>-0.63636363636363635</v>
      </c>
      <c r="AD40" s="30">
        <f t="shared" si="51"/>
        <v>0.14285714285714285</v>
      </c>
      <c r="AE40" s="30">
        <f t="shared" si="52"/>
        <v>0.55555555555555558</v>
      </c>
      <c r="AF40" s="30">
        <f t="shared" si="53"/>
        <v>-0.43478260869565216</v>
      </c>
      <c r="AG40" s="30">
        <f t="shared" si="54"/>
        <v>0.75</v>
      </c>
      <c r="AH40" s="30">
        <f t="shared" si="55"/>
        <v>1.125</v>
      </c>
      <c r="AI40" s="30">
        <f t="shared" si="56"/>
        <v>-3.5714285714285712E-2</v>
      </c>
      <c r="AJ40" s="30">
        <f t="shared" si="57"/>
        <v>0.53846153846153844</v>
      </c>
      <c r="AK40" s="30">
        <f t="shared" si="58"/>
        <v>0.35714285714285715</v>
      </c>
      <c r="AL40" s="30">
        <f t="shared" si="59"/>
        <v>0.11764705882352941</v>
      </c>
      <c r="AM40" s="30">
        <f t="shared" si="60"/>
        <v>-0.51851851851851849</v>
      </c>
      <c r="AN40" s="30">
        <f t="shared" si="61"/>
        <v>-0.2</v>
      </c>
      <c r="AO40" s="30">
        <f t="shared" si="21"/>
        <v>-0.42105263157894735</v>
      </c>
      <c r="AP40" s="30">
        <f t="shared" si="21"/>
        <v>-0.47368421052631576</v>
      </c>
      <c r="AQ40" s="30">
        <f t="shared" si="21"/>
        <v>-0.30769230769230771</v>
      </c>
      <c r="AR40" s="30">
        <f t="shared" si="21"/>
        <v>-0.125</v>
      </c>
      <c r="AS40" s="30">
        <f t="shared" si="21"/>
        <v>-0.36363636363636365</v>
      </c>
      <c r="AT40" s="30">
        <f t="shared" si="21"/>
        <v>-0.3</v>
      </c>
      <c r="AU40" s="30">
        <f t="shared" si="21"/>
        <v>0.44444444444444442</v>
      </c>
      <c r="AV40" s="30">
        <f t="shared" si="21"/>
        <v>0.21428571428571427</v>
      </c>
      <c r="AW40" s="30">
        <f t="shared" si="21"/>
        <v>-0.14285714285714285</v>
      </c>
      <c r="AX40" s="30">
        <f t="shared" si="21"/>
        <v>0.5714285714285714</v>
      </c>
      <c r="AY40" s="30">
        <f t="shared" si="22"/>
        <v>0.31159420289855072</v>
      </c>
      <c r="AZ40" s="30">
        <f t="shared" si="23"/>
        <v>-0.16574585635359115</v>
      </c>
      <c r="BA40" s="30">
        <f t="shared" si="23"/>
        <v>-0.40397350993377484</v>
      </c>
      <c r="BB40" s="30">
        <f t="shared" si="23"/>
        <v>-0.34444444444444444</v>
      </c>
      <c r="BC40" s="30">
        <f t="shared" si="23"/>
        <v>0.30508474576271188</v>
      </c>
      <c r="BD40" s="30">
        <f t="shared" si="23"/>
        <v>-0.25974025974025972</v>
      </c>
      <c r="BE40" s="30">
        <f t="shared" si="23"/>
        <v>0</v>
      </c>
      <c r="BF40" s="30">
        <f t="shared" si="23"/>
        <v>0.26315789473684209</v>
      </c>
      <c r="BG40" s="30">
        <f t="shared" si="23"/>
        <v>0.18055555555555555</v>
      </c>
      <c r="BH40" s="30">
        <f t="shared" si="23"/>
        <v>-0.41176470588235292</v>
      </c>
      <c r="BI40" s="30">
        <f t="shared" si="23"/>
        <v>-0.26</v>
      </c>
      <c r="BJ40" s="30">
        <f t="shared" si="23"/>
        <v>0.27027027027027029</v>
      </c>
    </row>
    <row r="41" spans="2:62" s="22" customFormat="1" ht="17.100000000000001" customHeight="1" thickBot="1" x14ac:dyDescent="0.25">
      <c r="B41" s="28" t="s">
        <v>118</v>
      </c>
      <c r="C41" s="30">
        <f t="shared" si="24"/>
        <v>-0.26666666666666666</v>
      </c>
      <c r="D41" s="30">
        <f t="shared" si="25"/>
        <v>0.55555555555555558</v>
      </c>
      <c r="E41" s="30">
        <f t="shared" si="26"/>
        <v>-0.54545454545454541</v>
      </c>
      <c r="F41" s="30">
        <f t="shared" si="27"/>
        <v>-0.66666666666666663</v>
      </c>
      <c r="G41" s="30">
        <f t="shared" si="28"/>
        <v>-0.27272727272727271</v>
      </c>
      <c r="H41" s="30">
        <f t="shared" si="29"/>
        <v>-0.5</v>
      </c>
      <c r="I41" s="30">
        <f t="shared" si="30"/>
        <v>-0.2</v>
      </c>
      <c r="J41" s="30">
        <f t="shared" si="31"/>
        <v>0</v>
      </c>
      <c r="K41" s="30">
        <f t="shared" si="32"/>
        <v>0</v>
      </c>
      <c r="L41" s="30">
        <f t="shared" si="33"/>
        <v>-0.5714285714285714</v>
      </c>
      <c r="M41" s="30">
        <f t="shared" si="34"/>
        <v>-0.5</v>
      </c>
      <c r="N41" s="30">
        <f t="shared" si="35"/>
        <v>-0.4</v>
      </c>
      <c r="O41" s="30">
        <f t="shared" si="36"/>
        <v>-1</v>
      </c>
      <c r="P41" s="30">
        <f t="shared" si="37"/>
        <v>1</v>
      </c>
      <c r="Q41" s="30">
        <f t="shared" si="38"/>
        <v>-0.5</v>
      </c>
      <c r="R41" s="30">
        <f t="shared" si="39"/>
        <v>-1</v>
      </c>
      <c r="S41" s="30" t="str">
        <f t="shared" si="40"/>
        <v>-</v>
      </c>
      <c r="T41" s="30">
        <f t="shared" si="41"/>
        <v>-0.83333333333333337</v>
      </c>
      <c r="U41" s="30">
        <f t="shared" si="42"/>
        <v>2</v>
      </c>
      <c r="V41" s="30" t="str">
        <f t="shared" si="43"/>
        <v>-</v>
      </c>
      <c r="W41" s="30">
        <f t="shared" si="44"/>
        <v>-0.5</v>
      </c>
      <c r="X41" s="30">
        <f t="shared" si="45"/>
        <v>0</v>
      </c>
      <c r="Y41" s="30">
        <f t="shared" si="46"/>
        <v>-1</v>
      </c>
      <c r="Z41" s="30">
        <f t="shared" si="47"/>
        <v>1</v>
      </c>
      <c r="AA41" s="30">
        <f t="shared" si="48"/>
        <v>5</v>
      </c>
      <c r="AB41" s="30">
        <f t="shared" si="49"/>
        <v>1</v>
      </c>
      <c r="AC41" s="30" t="str">
        <f t="shared" si="50"/>
        <v>-</v>
      </c>
      <c r="AD41" s="30">
        <f t="shared" si="51"/>
        <v>-0.5</v>
      </c>
      <c r="AE41" s="30">
        <f t="shared" si="52"/>
        <v>-0.33333333333333331</v>
      </c>
      <c r="AF41" s="30">
        <f t="shared" si="53"/>
        <v>0.5</v>
      </c>
      <c r="AG41" s="30">
        <f t="shared" si="54"/>
        <v>2</v>
      </c>
      <c r="AH41" s="30">
        <f t="shared" si="55"/>
        <v>0</v>
      </c>
      <c r="AI41" s="30">
        <f t="shared" si="56"/>
        <v>-1</v>
      </c>
      <c r="AJ41" s="30">
        <f t="shared" si="57"/>
        <v>0</v>
      </c>
      <c r="AK41" s="30">
        <f t="shared" si="58"/>
        <v>-0.66666666666666663</v>
      </c>
      <c r="AL41" s="30">
        <f t="shared" si="59"/>
        <v>1</v>
      </c>
      <c r="AM41" s="62" t="str">
        <f t="shared" si="60"/>
        <v>-</v>
      </c>
      <c r="AN41" s="30">
        <f t="shared" si="61"/>
        <v>-0.33333333333333331</v>
      </c>
      <c r="AO41" s="30">
        <f t="shared" si="21"/>
        <v>0</v>
      </c>
      <c r="AP41" s="30">
        <f t="shared" si="21"/>
        <v>-0.25</v>
      </c>
      <c r="AQ41" s="30">
        <f t="shared" si="21"/>
        <v>2</v>
      </c>
      <c r="AR41" s="30">
        <f t="shared" si="21"/>
        <v>-1</v>
      </c>
      <c r="AS41" s="30">
        <f t="shared" si="21"/>
        <v>1</v>
      </c>
      <c r="AT41" s="30">
        <f t="shared" si="21"/>
        <v>0.33333333333333331</v>
      </c>
      <c r="AU41" s="30">
        <f t="shared" si="21"/>
        <v>-0.66666666666666663</v>
      </c>
      <c r="AV41" s="30" t="str">
        <f t="shared" si="21"/>
        <v>-</v>
      </c>
      <c r="AW41" s="30">
        <f t="shared" si="21"/>
        <v>0.5</v>
      </c>
      <c r="AX41" s="30">
        <f t="shared" si="21"/>
        <v>-0.75</v>
      </c>
      <c r="AY41" s="30">
        <f t="shared" si="22"/>
        <v>-0.3</v>
      </c>
      <c r="AZ41" s="30">
        <f t="shared" si="23"/>
        <v>-0.31428571428571428</v>
      </c>
      <c r="BA41" s="30">
        <f t="shared" si="23"/>
        <v>-0.33333333333333331</v>
      </c>
      <c r="BB41" s="30">
        <f t="shared" si="23"/>
        <v>-0.5625</v>
      </c>
      <c r="BC41" s="30">
        <f t="shared" si="23"/>
        <v>0.14285714285714285</v>
      </c>
      <c r="BD41" s="30">
        <f t="shared" si="23"/>
        <v>-0.25</v>
      </c>
      <c r="BE41" s="30">
        <f t="shared" si="23"/>
        <v>0.83333333333333337</v>
      </c>
      <c r="BF41" s="30">
        <f t="shared" si="23"/>
        <v>9.0909090909090912E-2</v>
      </c>
      <c r="BG41" s="30">
        <f t="shared" si="23"/>
        <v>-0.33333333333333331</v>
      </c>
      <c r="BH41" s="30">
        <f t="shared" si="23"/>
        <v>0</v>
      </c>
      <c r="BI41" s="30">
        <f t="shared" si="23"/>
        <v>0.5</v>
      </c>
      <c r="BJ41" s="30">
        <f t="shared" si="23"/>
        <v>-0.16666666666666666</v>
      </c>
    </row>
    <row r="42" spans="2:62" s="22" customFormat="1" ht="17.100000000000001" customHeight="1" thickBot="1" x14ac:dyDescent="0.25">
      <c r="B42" s="28" t="s">
        <v>119</v>
      </c>
      <c r="C42" s="30">
        <f t="shared" si="24"/>
        <v>-7.6923076923076927E-2</v>
      </c>
      <c r="D42" s="30">
        <f t="shared" si="25"/>
        <v>1</v>
      </c>
      <c r="E42" s="30">
        <f t="shared" si="26"/>
        <v>0.14285714285714285</v>
      </c>
      <c r="F42" s="30">
        <f t="shared" si="27"/>
        <v>1</v>
      </c>
      <c r="G42" s="30">
        <f t="shared" si="28"/>
        <v>0</v>
      </c>
      <c r="H42" s="30">
        <f t="shared" si="29"/>
        <v>-0.35714285714285715</v>
      </c>
      <c r="I42" s="30">
        <f t="shared" si="30"/>
        <v>-0.5</v>
      </c>
      <c r="J42" s="30">
        <f t="shared" si="31"/>
        <v>-0.70833333333333337</v>
      </c>
      <c r="K42" s="30">
        <f t="shared" si="32"/>
        <v>-8.3333333333333329E-2</v>
      </c>
      <c r="L42" s="30">
        <f t="shared" si="33"/>
        <v>-0.1111111111111111</v>
      </c>
      <c r="M42" s="30">
        <f t="shared" si="34"/>
        <v>0</v>
      </c>
      <c r="N42" s="30">
        <f t="shared" si="35"/>
        <v>-0.7142857142857143</v>
      </c>
      <c r="O42" s="30">
        <f t="shared" si="36"/>
        <v>-0.72727272727272729</v>
      </c>
      <c r="P42" s="30">
        <f t="shared" si="37"/>
        <v>-0.75</v>
      </c>
      <c r="Q42" s="30">
        <f t="shared" si="38"/>
        <v>-0.25</v>
      </c>
      <c r="R42" s="30">
        <f t="shared" si="39"/>
        <v>0</v>
      </c>
      <c r="S42" s="30">
        <f t="shared" si="40"/>
        <v>-0.33333333333333331</v>
      </c>
      <c r="T42" s="30">
        <f t="shared" si="41"/>
        <v>0</v>
      </c>
      <c r="U42" s="30">
        <f t="shared" si="42"/>
        <v>-1</v>
      </c>
      <c r="V42" s="30">
        <f t="shared" si="43"/>
        <v>0</v>
      </c>
      <c r="W42" s="30">
        <f t="shared" si="44"/>
        <v>-1</v>
      </c>
      <c r="X42" s="30">
        <f t="shared" si="45"/>
        <v>0.5</v>
      </c>
      <c r="Y42" s="30" t="str">
        <f t="shared" si="46"/>
        <v>-</v>
      </c>
      <c r="Z42" s="30">
        <f t="shared" si="47"/>
        <v>-0.5</v>
      </c>
      <c r="AA42" s="30" t="str">
        <f t="shared" si="48"/>
        <v>-</v>
      </c>
      <c r="AB42" s="30">
        <f t="shared" si="49"/>
        <v>0.33333333333333331</v>
      </c>
      <c r="AC42" s="30">
        <f t="shared" si="50"/>
        <v>-0.66666666666666663</v>
      </c>
      <c r="AD42" s="30">
        <f t="shared" si="51"/>
        <v>2</v>
      </c>
      <c r="AE42" s="30">
        <f t="shared" si="52"/>
        <v>6</v>
      </c>
      <c r="AF42" s="30">
        <f t="shared" si="53"/>
        <v>-0.25</v>
      </c>
      <c r="AG42" s="30">
        <f t="shared" si="54"/>
        <v>1</v>
      </c>
      <c r="AH42" s="30">
        <f t="shared" si="55"/>
        <v>-1</v>
      </c>
      <c r="AI42" s="30">
        <f t="shared" si="56"/>
        <v>-1</v>
      </c>
      <c r="AJ42" s="30">
        <f t="shared" si="57"/>
        <v>-0.33333333333333331</v>
      </c>
      <c r="AK42" s="30">
        <f t="shared" si="58"/>
        <v>0</v>
      </c>
      <c r="AL42" s="30" t="str">
        <f t="shared" si="59"/>
        <v>-</v>
      </c>
      <c r="AM42" s="62" t="str">
        <f t="shared" si="60"/>
        <v>-</v>
      </c>
      <c r="AN42" s="30">
        <f t="shared" si="61"/>
        <v>0</v>
      </c>
      <c r="AO42" s="30">
        <f t="shared" si="21"/>
        <v>0.5</v>
      </c>
      <c r="AP42" s="30">
        <f t="shared" si="21"/>
        <v>-1</v>
      </c>
      <c r="AQ42" s="30">
        <f t="shared" si="21"/>
        <v>-1</v>
      </c>
      <c r="AR42" s="30">
        <f t="shared" si="21"/>
        <v>-0.5</v>
      </c>
      <c r="AS42" s="30">
        <f t="shared" si="21"/>
        <v>-1</v>
      </c>
      <c r="AT42" s="30" t="str">
        <f t="shared" si="21"/>
        <v>-</v>
      </c>
      <c r="AU42" s="30" t="str">
        <f t="shared" si="21"/>
        <v>-</v>
      </c>
      <c r="AV42" s="30">
        <f t="shared" si="21"/>
        <v>-1</v>
      </c>
      <c r="AW42" s="30" t="str">
        <f t="shared" si="21"/>
        <v>-</v>
      </c>
      <c r="AX42" s="30" t="str">
        <f t="shared" si="21"/>
        <v>-</v>
      </c>
      <c r="AY42" s="30">
        <f t="shared" si="22"/>
        <v>0.48717948717948717</v>
      </c>
      <c r="AZ42" s="30">
        <f t="shared" si="23"/>
        <v>-0.44827586206896552</v>
      </c>
      <c r="BA42" s="30">
        <f t="shared" si="23"/>
        <v>-0.21875</v>
      </c>
      <c r="BB42" s="30">
        <f t="shared" si="23"/>
        <v>-0.6</v>
      </c>
      <c r="BC42" s="30">
        <f t="shared" si="23"/>
        <v>-0.4</v>
      </c>
      <c r="BD42" s="30">
        <f t="shared" si="23"/>
        <v>0.16666666666666666</v>
      </c>
      <c r="BE42" s="30">
        <f t="shared" si="23"/>
        <v>0.2857142857142857</v>
      </c>
      <c r="BF42" s="30">
        <f t="shared" si="23"/>
        <v>0.33333333333333331</v>
      </c>
      <c r="BG42" s="30">
        <f t="shared" si="23"/>
        <v>-0.5</v>
      </c>
      <c r="BH42" s="30">
        <f t="shared" si="23"/>
        <v>0.16666666666666666</v>
      </c>
      <c r="BI42" s="30">
        <f t="shared" si="23"/>
        <v>-0.8571428571428571</v>
      </c>
      <c r="BJ42" s="30">
        <f t="shared" si="23"/>
        <v>5</v>
      </c>
    </row>
    <row r="43" spans="2:62" s="22" customFormat="1" ht="17.100000000000001" customHeight="1" thickBot="1" x14ac:dyDescent="0.25">
      <c r="B43" s="28" t="s">
        <v>120</v>
      </c>
      <c r="C43" s="30">
        <f t="shared" si="24"/>
        <v>0.14035087719298245</v>
      </c>
      <c r="D43" s="30">
        <f t="shared" si="25"/>
        <v>0.1206896551724138</v>
      </c>
      <c r="E43" s="30">
        <f t="shared" si="26"/>
        <v>6.3829787234042548E-2</v>
      </c>
      <c r="F43" s="30">
        <f t="shared" si="27"/>
        <v>-0.21311475409836064</v>
      </c>
      <c r="G43" s="30">
        <f t="shared" si="28"/>
        <v>-0.23076923076923078</v>
      </c>
      <c r="H43" s="30">
        <f t="shared" si="29"/>
        <v>-0.29230769230769232</v>
      </c>
      <c r="I43" s="30">
        <f t="shared" si="30"/>
        <v>-0.68</v>
      </c>
      <c r="J43" s="30">
        <f t="shared" si="31"/>
        <v>-0.16666666666666666</v>
      </c>
      <c r="K43" s="30">
        <f t="shared" si="32"/>
        <v>-0.34</v>
      </c>
      <c r="L43" s="30">
        <f t="shared" si="33"/>
        <v>-0.41304347826086957</v>
      </c>
      <c r="M43" s="30">
        <f t="shared" si="34"/>
        <v>-6.25E-2</v>
      </c>
      <c r="N43" s="30">
        <f t="shared" si="35"/>
        <v>-0.55000000000000004</v>
      </c>
      <c r="O43" s="30">
        <f t="shared" si="36"/>
        <v>-0.5757575757575758</v>
      </c>
      <c r="P43" s="30">
        <f t="shared" si="37"/>
        <v>-0.62962962962962965</v>
      </c>
      <c r="Q43" s="30">
        <f t="shared" si="38"/>
        <v>-0.2</v>
      </c>
      <c r="R43" s="30">
        <f t="shared" si="39"/>
        <v>-0.16666666666666666</v>
      </c>
      <c r="S43" s="30">
        <f t="shared" si="40"/>
        <v>7.1428571428571425E-2</v>
      </c>
      <c r="T43" s="30">
        <f t="shared" si="41"/>
        <v>0.1</v>
      </c>
      <c r="U43" s="30">
        <f t="shared" si="42"/>
        <v>8.3333333333333329E-2</v>
      </c>
      <c r="V43" s="30">
        <f t="shared" si="43"/>
        <v>0.26666666666666666</v>
      </c>
      <c r="W43" s="30">
        <f t="shared" si="44"/>
        <v>0.33333333333333331</v>
      </c>
      <c r="X43" s="30">
        <f t="shared" si="45"/>
        <v>0.54545454545454541</v>
      </c>
      <c r="Y43" s="30">
        <f t="shared" si="46"/>
        <v>-0.30769230769230771</v>
      </c>
      <c r="Z43" s="30">
        <f t="shared" si="47"/>
        <v>-0.52631578947368418</v>
      </c>
      <c r="AA43" s="30">
        <f t="shared" si="48"/>
        <v>-0.35</v>
      </c>
      <c r="AB43" s="30">
        <f t="shared" si="49"/>
        <v>-0.17647058823529413</v>
      </c>
      <c r="AC43" s="30">
        <f t="shared" si="50"/>
        <v>0</v>
      </c>
      <c r="AD43" s="30">
        <f t="shared" si="51"/>
        <v>0.33333333333333331</v>
      </c>
      <c r="AE43" s="30">
        <f t="shared" si="52"/>
        <v>0.30769230769230771</v>
      </c>
      <c r="AF43" s="30">
        <f t="shared" si="53"/>
        <v>-0.5714285714285714</v>
      </c>
      <c r="AG43" s="30">
        <f t="shared" si="54"/>
        <v>0.66666666666666663</v>
      </c>
      <c r="AH43" s="30">
        <f t="shared" si="55"/>
        <v>-0.16666666666666666</v>
      </c>
      <c r="AI43" s="30">
        <f t="shared" si="56"/>
        <v>-0.11764705882352941</v>
      </c>
      <c r="AJ43" s="30">
        <f t="shared" si="57"/>
        <v>0.16666666666666666</v>
      </c>
      <c r="AK43" s="30">
        <f t="shared" si="58"/>
        <v>-0.46666666666666667</v>
      </c>
      <c r="AL43" s="30">
        <f t="shared" si="59"/>
        <v>0.5</v>
      </c>
      <c r="AM43" s="30">
        <f t="shared" si="60"/>
        <v>6.6666666666666666E-2</v>
      </c>
      <c r="AN43" s="30">
        <f t="shared" si="61"/>
        <v>0.14285714285714285</v>
      </c>
      <c r="AO43" s="30">
        <f t="shared" si="21"/>
        <v>0.25</v>
      </c>
      <c r="AP43" s="30">
        <f t="shared" si="21"/>
        <v>-0.26666666666666666</v>
      </c>
      <c r="AQ43" s="30">
        <f t="shared" si="21"/>
        <v>-0.5</v>
      </c>
      <c r="AR43" s="30">
        <f t="shared" si="21"/>
        <v>0.375</v>
      </c>
      <c r="AS43" s="30">
        <f t="shared" si="21"/>
        <v>-0.1</v>
      </c>
      <c r="AT43" s="30">
        <f t="shared" si="21"/>
        <v>-0.18181818181818182</v>
      </c>
      <c r="AU43" s="30">
        <f t="shared" si="21"/>
        <v>-0.125</v>
      </c>
      <c r="AV43" s="30">
        <f t="shared" si="21"/>
        <v>-0.18181818181818182</v>
      </c>
      <c r="AW43" s="30">
        <f t="shared" si="21"/>
        <v>-0.77777777777777779</v>
      </c>
      <c r="AX43" s="30">
        <f t="shared" si="21"/>
        <v>0.33333333333333331</v>
      </c>
      <c r="AY43" s="30">
        <f t="shared" si="22"/>
        <v>2.2421524663677129E-2</v>
      </c>
      <c r="AZ43" s="30">
        <f t="shared" si="23"/>
        <v>-0.33333333333333331</v>
      </c>
      <c r="BA43" s="30">
        <f t="shared" si="23"/>
        <v>-0.38815789473684209</v>
      </c>
      <c r="BB43" s="30">
        <f t="shared" si="23"/>
        <v>-0.45161290322580644</v>
      </c>
      <c r="BC43" s="30">
        <f t="shared" si="23"/>
        <v>0.13725490196078433</v>
      </c>
      <c r="BD43" s="30">
        <f t="shared" si="23"/>
        <v>-5.1724137931034482E-2</v>
      </c>
      <c r="BE43" s="30">
        <f t="shared" si="23"/>
        <v>-0.12727272727272726</v>
      </c>
      <c r="BF43" s="30">
        <f t="shared" si="23"/>
        <v>0</v>
      </c>
      <c r="BG43" s="30">
        <f t="shared" si="23"/>
        <v>-6.25E-2</v>
      </c>
      <c r="BH43" s="30">
        <f t="shared" si="23"/>
        <v>0</v>
      </c>
      <c r="BI43" s="30">
        <f t="shared" si="23"/>
        <v>-0.17777777777777778</v>
      </c>
      <c r="BJ43" s="30">
        <f t="shared" si="23"/>
        <v>-0.1891891891891892</v>
      </c>
    </row>
    <row r="44" spans="2:62" ht="17.100000000000001" customHeight="1" thickBot="1" x14ac:dyDescent="0.25">
      <c r="B44" s="28" t="s">
        <v>121</v>
      </c>
      <c r="C44" s="30">
        <f t="shared" si="24"/>
        <v>1.2</v>
      </c>
      <c r="D44" s="30">
        <f t="shared" si="25"/>
        <v>0.75</v>
      </c>
      <c r="E44" s="30">
        <f t="shared" si="26"/>
        <v>-0.25</v>
      </c>
      <c r="F44" s="30">
        <f t="shared" si="27"/>
        <v>1.75</v>
      </c>
      <c r="G44" s="30">
        <f t="shared" si="28"/>
        <v>-0.54545454545454541</v>
      </c>
      <c r="H44" s="30">
        <f t="shared" si="29"/>
        <v>-0.2857142857142857</v>
      </c>
      <c r="I44" s="30">
        <f t="shared" si="30"/>
        <v>-0.33333333333333331</v>
      </c>
      <c r="J44" s="30">
        <f t="shared" si="31"/>
        <v>-0.72727272727272729</v>
      </c>
      <c r="K44" s="30">
        <f t="shared" si="32"/>
        <v>-0.2</v>
      </c>
      <c r="L44" s="30">
        <f t="shared" si="33"/>
        <v>-0.8</v>
      </c>
      <c r="M44" s="30">
        <f t="shared" si="34"/>
        <v>0.5</v>
      </c>
      <c r="N44" s="30">
        <f t="shared" si="35"/>
        <v>-0.33333333333333331</v>
      </c>
      <c r="O44" s="30">
        <f t="shared" si="36"/>
        <v>-0.5</v>
      </c>
      <c r="P44" s="30">
        <f t="shared" si="37"/>
        <v>1</v>
      </c>
      <c r="Q44" s="30">
        <f t="shared" si="38"/>
        <v>-1</v>
      </c>
      <c r="R44" s="30">
        <f t="shared" si="39"/>
        <v>0.5</v>
      </c>
      <c r="S44" s="30">
        <f t="shared" si="40"/>
        <v>-1</v>
      </c>
      <c r="T44" s="30">
        <f t="shared" si="41"/>
        <v>-1</v>
      </c>
      <c r="U44" s="30" t="str">
        <f t="shared" si="42"/>
        <v>-</v>
      </c>
      <c r="V44" s="30">
        <f t="shared" si="43"/>
        <v>-1</v>
      </c>
      <c r="W44" s="30" t="str">
        <f t="shared" si="44"/>
        <v>-</v>
      </c>
      <c r="X44" s="30" t="str">
        <f t="shared" si="45"/>
        <v>-</v>
      </c>
      <c r="Y44" s="30">
        <f t="shared" si="46"/>
        <v>-1</v>
      </c>
      <c r="Z44" s="30" t="str">
        <f t="shared" si="47"/>
        <v>-</v>
      </c>
      <c r="AA44" s="30">
        <f t="shared" si="48"/>
        <v>-1</v>
      </c>
      <c r="AB44" s="30">
        <f t="shared" si="49"/>
        <v>-1</v>
      </c>
      <c r="AC44" s="30" t="str">
        <f t="shared" si="50"/>
        <v>-</v>
      </c>
      <c r="AD44" s="30" t="str">
        <f t="shared" si="51"/>
        <v>-</v>
      </c>
      <c r="AE44" s="30" t="str">
        <f t="shared" si="52"/>
        <v>-</v>
      </c>
      <c r="AF44" s="30" t="str">
        <f t="shared" si="53"/>
        <v>-</v>
      </c>
      <c r="AG44" s="30" t="str">
        <f t="shared" si="54"/>
        <v>-</v>
      </c>
      <c r="AH44" s="30">
        <f t="shared" si="55"/>
        <v>0</v>
      </c>
      <c r="AI44" s="30">
        <f t="shared" si="56"/>
        <v>-1</v>
      </c>
      <c r="AJ44" s="30">
        <f t="shared" si="57"/>
        <v>-1</v>
      </c>
      <c r="AK44" s="30">
        <f t="shared" si="58"/>
        <v>1</v>
      </c>
      <c r="AL44" s="30">
        <f t="shared" si="59"/>
        <v>-1</v>
      </c>
      <c r="AM44" s="62" t="str">
        <f t="shared" si="60"/>
        <v>-</v>
      </c>
      <c r="AN44" s="62" t="str">
        <f t="shared" si="61"/>
        <v>-</v>
      </c>
      <c r="AO44" s="62">
        <f t="shared" si="61"/>
        <v>-0.5</v>
      </c>
      <c r="AP44" s="30" t="str">
        <f t="shared" si="61"/>
        <v>-</v>
      </c>
      <c r="AQ44" s="30" t="str">
        <f t="shared" si="21"/>
        <v>-</v>
      </c>
      <c r="AR44" s="30">
        <f t="shared" si="21"/>
        <v>-1</v>
      </c>
      <c r="AS44" s="30">
        <f t="shared" si="21"/>
        <v>1</v>
      </c>
      <c r="AT44" s="30" t="str">
        <f t="shared" si="21"/>
        <v>-</v>
      </c>
      <c r="AU44" s="30">
        <f t="shared" si="21"/>
        <v>-1</v>
      </c>
      <c r="AV44" s="30" t="str">
        <f t="shared" si="21"/>
        <v>-</v>
      </c>
      <c r="AW44" s="30">
        <f t="shared" si="21"/>
        <v>-0.5</v>
      </c>
      <c r="AX44" s="30" t="str">
        <f t="shared" si="21"/>
        <v>-</v>
      </c>
      <c r="AY44" s="30">
        <f t="shared" si="22"/>
        <v>0.88235294117647056</v>
      </c>
      <c r="AZ44" s="30">
        <f t="shared" si="23"/>
        <v>-0.53125</v>
      </c>
      <c r="BA44" s="30">
        <f t="shared" si="23"/>
        <v>-0.33333333333333331</v>
      </c>
      <c r="BB44" s="30">
        <f t="shared" si="23"/>
        <v>-0.3</v>
      </c>
      <c r="BC44" s="30">
        <f t="shared" si="23"/>
        <v>-0.8571428571428571</v>
      </c>
      <c r="BD44" s="30">
        <f t="shared" si="23"/>
        <v>2</v>
      </c>
      <c r="BE44" s="30">
        <f t="shared" si="23"/>
        <v>-0.66666666666666663</v>
      </c>
      <c r="BF44" s="30">
        <f t="shared" si="23"/>
        <v>4</v>
      </c>
      <c r="BG44" s="30">
        <f t="shared" si="23"/>
        <v>-0.6</v>
      </c>
      <c r="BH44" s="30">
        <f t="shared" si="23"/>
        <v>0.5</v>
      </c>
      <c r="BI44" s="30">
        <f t="shared" si="23"/>
        <v>0.66666666666666663</v>
      </c>
      <c r="BJ44" s="30">
        <f t="shared" si="23"/>
        <v>0</v>
      </c>
    </row>
    <row r="45" spans="2:62" ht="17.100000000000001" customHeight="1" thickBot="1" x14ac:dyDescent="0.25">
      <c r="B45" s="50" t="s">
        <v>122</v>
      </c>
      <c r="C45" s="53">
        <f t="shared" si="24"/>
        <v>9.9337748344370855E-2</v>
      </c>
      <c r="D45" s="53">
        <f t="shared" si="25"/>
        <v>2.0325203252032522E-3</v>
      </c>
      <c r="E45" s="53">
        <f t="shared" si="26"/>
        <v>-1.3297872340425532E-2</v>
      </c>
      <c r="F45" s="53">
        <f t="shared" si="27"/>
        <v>-0.13934426229508196</v>
      </c>
      <c r="G45" s="53">
        <f t="shared" si="28"/>
        <v>-0.27108433734939757</v>
      </c>
      <c r="H45" s="53">
        <f t="shared" si="29"/>
        <v>-0.31643002028397565</v>
      </c>
      <c r="I45" s="53">
        <f t="shared" si="30"/>
        <v>-0.32075471698113206</v>
      </c>
      <c r="J45" s="53">
        <f t="shared" si="31"/>
        <v>-0.33333333333333331</v>
      </c>
      <c r="K45" s="53">
        <f t="shared" si="32"/>
        <v>-0.29201101928374656</v>
      </c>
      <c r="L45" s="53">
        <f t="shared" si="33"/>
        <v>-0.33531157270029671</v>
      </c>
      <c r="M45" s="53">
        <f t="shared" si="34"/>
        <v>-0.3968253968253968</v>
      </c>
      <c r="N45" s="53">
        <f t="shared" si="35"/>
        <v>-0.37142857142857144</v>
      </c>
      <c r="O45" s="53">
        <f t="shared" si="36"/>
        <v>-0.42412451361867703</v>
      </c>
      <c r="P45" s="53">
        <f t="shared" si="37"/>
        <v>-0.36160714285714285</v>
      </c>
      <c r="Q45" s="53">
        <f t="shared" si="38"/>
        <v>-0.32894736842105265</v>
      </c>
      <c r="R45" s="53">
        <f t="shared" si="39"/>
        <v>-0.33522727272727271</v>
      </c>
      <c r="S45" s="53">
        <f t="shared" si="40"/>
        <v>-0.13513513513513514</v>
      </c>
      <c r="T45" s="53">
        <f t="shared" si="41"/>
        <v>-0.17482517482517482</v>
      </c>
      <c r="U45" s="53">
        <f t="shared" si="42"/>
        <v>0.22549019607843138</v>
      </c>
      <c r="V45" s="53">
        <f t="shared" si="43"/>
        <v>-0.13675213675213677</v>
      </c>
      <c r="W45" s="53">
        <f t="shared" si="44"/>
        <v>0.375</v>
      </c>
      <c r="X45" s="53">
        <f t="shared" si="45"/>
        <v>-7.6271186440677971E-2</v>
      </c>
      <c r="Y45" s="53">
        <f t="shared" si="46"/>
        <v>-0.16800000000000001</v>
      </c>
      <c r="Z45" s="53">
        <f t="shared" si="47"/>
        <v>-7.9207920792079209E-2</v>
      </c>
      <c r="AA45" s="53">
        <f t="shared" si="48"/>
        <v>-0.3125</v>
      </c>
      <c r="AB45" s="53">
        <f t="shared" si="49"/>
        <v>0.15596330275229359</v>
      </c>
      <c r="AC45" s="53">
        <f t="shared" si="50"/>
        <v>-0.16346153846153846</v>
      </c>
      <c r="AD45" s="53">
        <f t="shared" si="51"/>
        <v>4.3010752688172046E-2</v>
      </c>
      <c r="AE45" s="53">
        <f t="shared" si="52"/>
        <v>1.0578512396694215</v>
      </c>
      <c r="AF45" s="53">
        <f t="shared" si="53"/>
        <v>-0.14285714285714285</v>
      </c>
      <c r="AG45" s="53">
        <f t="shared" si="54"/>
        <v>0.17241379310344829</v>
      </c>
      <c r="AH45" s="53">
        <f t="shared" si="55"/>
        <v>0.47422680412371132</v>
      </c>
      <c r="AI45" s="53">
        <f t="shared" si="56"/>
        <v>-0.38554216867469882</v>
      </c>
      <c r="AJ45" s="53">
        <f t="shared" si="57"/>
        <v>0.33333333333333331</v>
      </c>
      <c r="AK45" s="53">
        <f t="shared" si="58"/>
        <v>2.9411764705882353E-2</v>
      </c>
      <c r="AL45" s="53">
        <f t="shared" si="59"/>
        <v>-0.30069930069930068</v>
      </c>
      <c r="AM45" s="53">
        <f t="shared" si="60"/>
        <v>-0.28104575163398693</v>
      </c>
      <c r="AN45" s="53">
        <f t="shared" si="61"/>
        <v>-0.31944444444444442</v>
      </c>
      <c r="AO45" s="53">
        <f t="shared" si="61"/>
        <v>-0.24761904761904763</v>
      </c>
      <c r="AP45" s="53">
        <f t="shared" si="61"/>
        <v>-0.19</v>
      </c>
      <c r="AQ45" s="53">
        <f t="shared" si="61"/>
        <v>-0.11818181818181818</v>
      </c>
      <c r="AR45" s="53">
        <f t="shared" si="61"/>
        <v>-5.1020408163265307E-2</v>
      </c>
      <c r="AS45" s="53">
        <f t="shared" si="61"/>
        <v>1.2658227848101266E-2</v>
      </c>
      <c r="AT45" s="53">
        <f t="shared" si="61"/>
        <v>0.18518518518518517</v>
      </c>
      <c r="AU45" s="53">
        <f t="shared" si="61"/>
        <v>-5.1546391752577317E-2</v>
      </c>
      <c r="AV45" s="53">
        <f t="shared" si="61"/>
        <v>0.16129032258064516</v>
      </c>
      <c r="AW45" s="53">
        <f t="shared" si="61"/>
        <v>-0.1</v>
      </c>
      <c r="AX45" s="53">
        <f t="shared" si="61"/>
        <v>1.0416666666666666E-2</v>
      </c>
      <c r="AY45" s="53">
        <f t="shared" si="22"/>
        <v>-1.4925373134328358E-2</v>
      </c>
      <c r="AZ45" s="53">
        <f t="shared" si="23"/>
        <v>-0.30864197530864196</v>
      </c>
      <c r="BA45" s="53">
        <f t="shared" si="23"/>
        <v>-0.34334415584415584</v>
      </c>
      <c r="BB45" s="53">
        <f t="shared" si="23"/>
        <v>-0.36959208899876389</v>
      </c>
      <c r="BC45" s="53">
        <f t="shared" si="23"/>
        <v>-7.4509803921568626E-2</v>
      </c>
      <c r="BD45" s="53">
        <f t="shared" si="23"/>
        <v>2.1186440677966101E-2</v>
      </c>
      <c r="BE45" s="53">
        <f t="shared" si="23"/>
        <v>-0.10580912863070539</v>
      </c>
      <c r="BF45" s="53">
        <f t="shared" si="23"/>
        <v>0.39675174013921116</v>
      </c>
      <c r="BG45" s="53">
        <f t="shared" si="23"/>
        <v>-0.16611295681063123</v>
      </c>
      <c r="BH45" s="53">
        <f t="shared" si="23"/>
        <v>-0.26693227091633465</v>
      </c>
      <c r="BI45" s="53">
        <f t="shared" si="23"/>
        <v>-5.434782608695652E-3</v>
      </c>
      <c r="BJ45" s="53">
        <f t="shared" si="23"/>
        <v>8.1967213114754103E-3</v>
      </c>
    </row>
  </sheetData>
  <phoneticPr fontId="9" type="noConversion"/>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B2:AJ50"/>
  <sheetViews>
    <sheetView topLeftCell="S1" zoomScaleNormal="100" workbookViewId="0"/>
  </sheetViews>
  <sheetFormatPr baseColWidth="10" defaultColWidth="11.42578125" defaultRowHeight="12.75" x14ac:dyDescent="0.2"/>
  <cols>
    <col min="1" max="1" width="8.7109375" style="1" customWidth="1"/>
    <col min="2" max="2" width="33.85546875" style="1" customWidth="1"/>
    <col min="3" max="56" width="12.28515625" style="1" customWidth="1"/>
    <col min="57" max="16384" width="11.42578125" style="1"/>
  </cols>
  <sheetData>
    <row r="2" spans="2:36" ht="40.5" customHeight="1" x14ac:dyDescent="0.25">
      <c r="B2" s="21"/>
      <c r="R2" s="13"/>
    </row>
    <row r="3" spans="2:36" s="22" customFormat="1" ht="28.5" customHeight="1" x14ac:dyDescent="0.2">
      <c r="B3" s="37"/>
    </row>
    <row r="5" spans="2:36" ht="39" customHeight="1" x14ac:dyDescent="0.2">
      <c r="C5" s="26" t="s">
        <v>57</v>
      </c>
      <c r="D5" s="26" t="s">
        <v>58</v>
      </c>
      <c r="E5" s="26" t="s">
        <v>59</v>
      </c>
      <c r="F5" s="47" t="s">
        <v>60</v>
      </c>
      <c r="G5" s="26" t="s">
        <v>61</v>
      </c>
      <c r="H5" s="26" t="s">
        <v>62</v>
      </c>
      <c r="I5" s="26" t="s">
        <v>63</v>
      </c>
      <c r="J5" s="47" t="s">
        <v>64</v>
      </c>
      <c r="K5" s="26" t="s">
        <v>65</v>
      </c>
      <c r="L5" s="26" t="s">
        <v>66</v>
      </c>
      <c r="M5" s="26" t="s">
        <v>67</v>
      </c>
      <c r="N5" s="47" t="s">
        <v>68</v>
      </c>
      <c r="O5" s="26" t="s">
        <v>69</v>
      </c>
      <c r="P5" s="26" t="s">
        <v>70</v>
      </c>
      <c r="Q5" s="26" t="s">
        <v>71</v>
      </c>
      <c r="R5" s="47" t="s">
        <v>72</v>
      </c>
      <c r="S5" s="26" t="s">
        <v>73</v>
      </c>
      <c r="T5" s="26" t="s">
        <v>74</v>
      </c>
      <c r="U5" s="26" t="s">
        <v>75</v>
      </c>
      <c r="V5" s="47" t="s">
        <v>76</v>
      </c>
      <c r="W5" s="26" t="s">
        <v>77</v>
      </c>
      <c r="X5" s="26" t="s">
        <v>78</v>
      </c>
      <c r="Y5" s="26" t="s">
        <v>79</v>
      </c>
      <c r="Z5" s="47" t="s">
        <v>80</v>
      </c>
      <c r="AA5" s="26" t="s">
        <v>81</v>
      </c>
      <c r="AB5" s="26" t="s">
        <v>82</v>
      </c>
      <c r="AC5" s="47" t="s">
        <v>83</v>
      </c>
      <c r="AD5" s="27" t="s">
        <v>139</v>
      </c>
      <c r="AE5" s="27" t="s">
        <v>140</v>
      </c>
      <c r="AF5" s="27" t="s">
        <v>141</v>
      </c>
      <c r="AG5" s="27" t="s">
        <v>142</v>
      </c>
      <c r="AH5" s="27" t="s">
        <v>143</v>
      </c>
      <c r="AI5" s="27" t="s">
        <v>103</v>
      </c>
      <c r="AJ5" s="27" t="s">
        <v>276</v>
      </c>
    </row>
    <row r="6" spans="2:36" s="22" customFormat="1" ht="17.100000000000001" customHeight="1" thickBot="1" x14ac:dyDescent="0.25">
      <c r="B6" s="28" t="s">
        <v>105</v>
      </c>
      <c r="C6" s="29">
        <v>8</v>
      </c>
      <c r="D6" s="55">
        <v>2</v>
      </c>
      <c r="E6" s="55">
        <v>6</v>
      </c>
      <c r="F6" s="55">
        <v>2</v>
      </c>
      <c r="G6" s="55">
        <v>6</v>
      </c>
      <c r="H6" s="55">
        <v>7</v>
      </c>
      <c r="I6" s="55">
        <v>5</v>
      </c>
      <c r="J6" s="55">
        <v>6</v>
      </c>
      <c r="K6" s="29">
        <v>5</v>
      </c>
      <c r="L6" s="55">
        <v>6</v>
      </c>
      <c r="M6" s="55">
        <v>10</v>
      </c>
      <c r="N6" s="55">
        <v>0</v>
      </c>
      <c r="O6" s="55">
        <v>8</v>
      </c>
      <c r="P6" s="55">
        <v>1</v>
      </c>
      <c r="Q6" s="55">
        <v>1</v>
      </c>
      <c r="R6" s="55">
        <v>0</v>
      </c>
      <c r="S6" s="55">
        <v>0</v>
      </c>
      <c r="T6" s="55">
        <v>0</v>
      </c>
      <c r="U6" s="55">
        <v>0</v>
      </c>
      <c r="V6" s="60">
        <v>3</v>
      </c>
      <c r="W6" s="60">
        <v>0</v>
      </c>
      <c r="X6" s="60">
        <v>0</v>
      </c>
      <c r="Y6" s="60">
        <v>0</v>
      </c>
      <c r="Z6" s="60">
        <v>0</v>
      </c>
      <c r="AA6" s="60">
        <v>0</v>
      </c>
      <c r="AB6" s="60">
        <v>0</v>
      </c>
      <c r="AC6" s="60">
        <v>6</v>
      </c>
      <c r="AD6" s="29">
        <f t="shared" ref="AD6:AD23" si="0">+C6+D6+E6+F6</f>
        <v>18</v>
      </c>
      <c r="AE6" s="29">
        <f t="shared" ref="AE6:AE23" si="1">+G6+H6+I6+J6</f>
        <v>24</v>
      </c>
      <c r="AF6" s="29">
        <f t="shared" ref="AF6:AF23" si="2">+K6+L6+M6+N6</f>
        <v>21</v>
      </c>
      <c r="AG6" s="29">
        <f t="shared" ref="AG6:AG23" si="3">+O6+P6+Q6+R6</f>
        <v>10</v>
      </c>
      <c r="AH6" s="29">
        <f t="shared" ref="AH6:AH22" si="4">+S6+T6+U6+V6</f>
        <v>3</v>
      </c>
      <c r="AI6" s="29">
        <f t="shared" ref="AI6:AI23" si="5">+W6+X6+Y6+Z6</f>
        <v>0</v>
      </c>
      <c r="AJ6" s="29">
        <f t="shared" ref="AJ6:AJ23" si="6">+AA6+AB6+AC6</f>
        <v>6</v>
      </c>
    </row>
    <row r="7" spans="2:36" s="22" customFormat="1" ht="17.100000000000001" customHeight="1" thickBot="1" x14ac:dyDescent="0.25">
      <c r="B7" s="28" t="s">
        <v>106</v>
      </c>
      <c r="C7" s="29">
        <v>0</v>
      </c>
      <c r="D7" s="55">
        <v>0</v>
      </c>
      <c r="E7" s="55">
        <v>0</v>
      </c>
      <c r="F7" s="55">
        <v>1</v>
      </c>
      <c r="G7" s="55">
        <v>0</v>
      </c>
      <c r="H7" s="55">
        <v>0</v>
      </c>
      <c r="I7" s="55">
        <v>0</v>
      </c>
      <c r="J7" s="55">
        <v>0</v>
      </c>
      <c r="K7" s="29">
        <v>0</v>
      </c>
      <c r="L7" s="55">
        <v>0</v>
      </c>
      <c r="M7" s="55">
        <v>0</v>
      </c>
      <c r="N7" s="55">
        <v>0</v>
      </c>
      <c r="O7" s="55">
        <v>0</v>
      </c>
      <c r="P7" s="55">
        <v>4</v>
      </c>
      <c r="Q7" s="55">
        <v>1</v>
      </c>
      <c r="R7" s="55">
        <v>0</v>
      </c>
      <c r="S7" s="55">
        <v>5</v>
      </c>
      <c r="T7" s="55">
        <v>0</v>
      </c>
      <c r="U7" s="55">
        <v>0</v>
      </c>
      <c r="V7" s="60">
        <v>0</v>
      </c>
      <c r="W7" s="60">
        <v>0</v>
      </c>
      <c r="X7" s="60">
        <v>0</v>
      </c>
      <c r="Y7" s="60">
        <v>0</v>
      </c>
      <c r="Z7" s="60">
        <v>0</v>
      </c>
      <c r="AA7" s="60">
        <v>0</v>
      </c>
      <c r="AB7" s="60">
        <v>0</v>
      </c>
      <c r="AC7" s="60">
        <v>6</v>
      </c>
      <c r="AD7" s="29">
        <f t="shared" si="0"/>
        <v>1</v>
      </c>
      <c r="AE7" s="29">
        <f t="shared" si="1"/>
        <v>0</v>
      </c>
      <c r="AF7" s="29">
        <f t="shared" si="2"/>
        <v>0</v>
      </c>
      <c r="AG7" s="29">
        <f t="shared" si="3"/>
        <v>5</v>
      </c>
      <c r="AH7" s="29">
        <f t="shared" si="4"/>
        <v>5</v>
      </c>
      <c r="AI7" s="29">
        <f t="shared" si="5"/>
        <v>0</v>
      </c>
      <c r="AJ7" s="29">
        <f t="shared" si="6"/>
        <v>6</v>
      </c>
    </row>
    <row r="8" spans="2:36" s="22" customFormat="1" ht="17.100000000000001" customHeight="1" thickBot="1" x14ac:dyDescent="0.25">
      <c r="B8" s="28" t="s">
        <v>107</v>
      </c>
      <c r="C8" s="29">
        <v>1</v>
      </c>
      <c r="D8" s="55">
        <v>0</v>
      </c>
      <c r="E8" s="55">
        <v>0</v>
      </c>
      <c r="F8" s="55">
        <v>1</v>
      </c>
      <c r="G8" s="55">
        <v>0</v>
      </c>
      <c r="H8" s="55">
        <v>1</v>
      </c>
      <c r="I8" s="55">
        <v>0</v>
      </c>
      <c r="J8" s="55">
        <v>0</v>
      </c>
      <c r="K8" s="29">
        <v>0</v>
      </c>
      <c r="L8" s="55">
        <v>0</v>
      </c>
      <c r="M8" s="55">
        <v>0</v>
      </c>
      <c r="N8" s="55">
        <v>0</v>
      </c>
      <c r="O8" s="55">
        <v>0</v>
      </c>
      <c r="P8" s="55">
        <v>0</v>
      </c>
      <c r="Q8" s="55">
        <v>0</v>
      </c>
      <c r="R8" s="55">
        <v>0</v>
      </c>
      <c r="S8" s="55">
        <v>0</v>
      </c>
      <c r="T8" s="55">
        <v>0</v>
      </c>
      <c r="U8" s="55">
        <v>0</v>
      </c>
      <c r="V8" s="60">
        <v>0</v>
      </c>
      <c r="W8" s="60">
        <v>0</v>
      </c>
      <c r="X8" s="60">
        <v>0</v>
      </c>
      <c r="Y8" s="60">
        <v>0</v>
      </c>
      <c r="Z8" s="60">
        <v>0</v>
      </c>
      <c r="AA8" s="60">
        <v>0</v>
      </c>
      <c r="AB8" s="60">
        <v>0</v>
      </c>
      <c r="AC8" s="60">
        <v>0</v>
      </c>
      <c r="AD8" s="29">
        <f t="shared" si="0"/>
        <v>2</v>
      </c>
      <c r="AE8" s="29">
        <f t="shared" si="1"/>
        <v>1</v>
      </c>
      <c r="AF8" s="29">
        <f t="shared" si="2"/>
        <v>0</v>
      </c>
      <c r="AG8" s="29">
        <f t="shared" si="3"/>
        <v>0</v>
      </c>
      <c r="AH8" s="29">
        <f t="shared" si="4"/>
        <v>0</v>
      </c>
      <c r="AI8" s="29">
        <f t="shared" si="5"/>
        <v>0</v>
      </c>
      <c r="AJ8" s="29">
        <f t="shared" si="6"/>
        <v>0</v>
      </c>
    </row>
    <row r="9" spans="2:36" s="22" customFormat="1" ht="17.100000000000001" customHeight="1" thickBot="1" x14ac:dyDescent="0.25">
      <c r="B9" s="28" t="s">
        <v>108</v>
      </c>
      <c r="C9" s="29">
        <v>0</v>
      </c>
      <c r="D9" s="55">
        <v>0</v>
      </c>
      <c r="E9" s="55">
        <v>0</v>
      </c>
      <c r="F9" s="55">
        <v>0</v>
      </c>
      <c r="G9" s="55">
        <v>0</v>
      </c>
      <c r="H9" s="55">
        <v>0</v>
      </c>
      <c r="I9" s="55">
        <v>0</v>
      </c>
      <c r="J9" s="55">
        <v>0</v>
      </c>
      <c r="K9" s="29">
        <v>0</v>
      </c>
      <c r="L9" s="55">
        <v>0</v>
      </c>
      <c r="M9" s="55">
        <v>0</v>
      </c>
      <c r="N9" s="55">
        <v>0</v>
      </c>
      <c r="O9" s="55">
        <v>0</v>
      </c>
      <c r="P9" s="55">
        <v>0</v>
      </c>
      <c r="Q9" s="55">
        <v>1</v>
      </c>
      <c r="R9" s="55">
        <v>0</v>
      </c>
      <c r="S9" s="55">
        <v>0</v>
      </c>
      <c r="T9" s="55">
        <v>0</v>
      </c>
      <c r="U9" s="55">
        <v>0</v>
      </c>
      <c r="V9" s="60">
        <v>0</v>
      </c>
      <c r="W9" s="60">
        <v>0</v>
      </c>
      <c r="X9" s="60">
        <v>0</v>
      </c>
      <c r="Y9" s="60">
        <v>0</v>
      </c>
      <c r="Z9" s="60">
        <v>0</v>
      </c>
      <c r="AA9" s="60">
        <v>0</v>
      </c>
      <c r="AB9" s="60">
        <v>0</v>
      </c>
      <c r="AC9" s="60">
        <v>15</v>
      </c>
      <c r="AD9" s="29">
        <f t="shared" si="0"/>
        <v>0</v>
      </c>
      <c r="AE9" s="29">
        <f t="shared" si="1"/>
        <v>0</v>
      </c>
      <c r="AF9" s="29">
        <f t="shared" si="2"/>
        <v>0</v>
      </c>
      <c r="AG9" s="29">
        <f t="shared" si="3"/>
        <v>1</v>
      </c>
      <c r="AH9" s="29">
        <f t="shared" si="4"/>
        <v>0</v>
      </c>
      <c r="AI9" s="29">
        <f t="shared" si="5"/>
        <v>0</v>
      </c>
      <c r="AJ9" s="29">
        <f t="shared" si="6"/>
        <v>15</v>
      </c>
    </row>
    <row r="10" spans="2:36" s="22" customFormat="1" ht="17.100000000000001" customHeight="1" thickBot="1" x14ac:dyDescent="0.25">
      <c r="B10" s="28" t="s">
        <v>109</v>
      </c>
      <c r="C10" s="29">
        <v>0</v>
      </c>
      <c r="D10" s="55">
        <v>0</v>
      </c>
      <c r="E10" s="55">
        <v>0</v>
      </c>
      <c r="F10" s="55">
        <v>0</v>
      </c>
      <c r="G10" s="55">
        <v>0</v>
      </c>
      <c r="H10" s="55">
        <v>0</v>
      </c>
      <c r="I10" s="55">
        <v>0</v>
      </c>
      <c r="J10" s="55">
        <v>0</v>
      </c>
      <c r="K10" s="29">
        <v>0</v>
      </c>
      <c r="L10" s="55">
        <v>0</v>
      </c>
      <c r="M10" s="55">
        <v>0</v>
      </c>
      <c r="N10" s="55">
        <v>0</v>
      </c>
      <c r="O10" s="55">
        <v>0</v>
      </c>
      <c r="P10" s="55">
        <v>0</v>
      </c>
      <c r="Q10" s="55">
        <v>0</v>
      </c>
      <c r="R10" s="55">
        <v>0</v>
      </c>
      <c r="S10" s="55">
        <v>0</v>
      </c>
      <c r="T10" s="55">
        <v>0</v>
      </c>
      <c r="U10" s="55">
        <v>0</v>
      </c>
      <c r="V10" s="60">
        <v>0</v>
      </c>
      <c r="W10" s="60">
        <v>0</v>
      </c>
      <c r="X10" s="60">
        <v>0</v>
      </c>
      <c r="Y10" s="60">
        <v>0</v>
      </c>
      <c r="Z10" s="60">
        <v>0</v>
      </c>
      <c r="AA10" s="60">
        <v>0</v>
      </c>
      <c r="AB10" s="60">
        <v>0</v>
      </c>
      <c r="AC10" s="60">
        <v>10</v>
      </c>
      <c r="AD10" s="29">
        <f t="shared" si="0"/>
        <v>0</v>
      </c>
      <c r="AE10" s="29">
        <f t="shared" si="1"/>
        <v>0</v>
      </c>
      <c r="AF10" s="29">
        <f t="shared" si="2"/>
        <v>0</v>
      </c>
      <c r="AG10" s="29">
        <f t="shared" si="3"/>
        <v>0</v>
      </c>
      <c r="AH10" s="29">
        <f t="shared" si="4"/>
        <v>0</v>
      </c>
      <c r="AI10" s="29">
        <f t="shared" si="5"/>
        <v>0</v>
      </c>
      <c r="AJ10" s="29">
        <f t="shared" si="6"/>
        <v>10</v>
      </c>
    </row>
    <row r="11" spans="2:36" s="22" customFormat="1" ht="17.100000000000001" customHeight="1" thickBot="1" x14ac:dyDescent="0.25">
      <c r="B11" s="28" t="s">
        <v>110</v>
      </c>
      <c r="C11" s="29">
        <v>0</v>
      </c>
      <c r="D11" s="55">
        <v>0</v>
      </c>
      <c r="E11" s="55">
        <v>0</v>
      </c>
      <c r="F11" s="55">
        <v>0</v>
      </c>
      <c r="G11" s="55">
        <v>0</v>
      </c>
      <c r="H11" s="55">
        <v>0</v>
      </c>
      <c r="I11" s="55">
        <v>0</v>
      </c>
      <c r="J11" s="55">
        <v>0</v>
      </c>
      <c r="K11" s="29">
        <v>0</v>
      </c>
      <c r="L11" s="55">
        <v>0</v>
      </c>
      <c r="M11" s="55">
        <v>0</v>
      </c>
      <c r="N11" s="55">
        <v>0</v>
      </c>
      <c r="O11" s="55">
        <v>0</v>
      </c>
      <c r="P11" s="55">
        <v>0</v>
      </c>
      <c r="Q11" s="55">
        <v>0</v>
      </c>
      <c r="R11" s="55">
        <v>0</v>
      </c>
      <c r="S11" s="55">
        <v>0</v>
      </c>
      <c r="T11" s="55">
        <v>0</v>
      </c>
      <c r="U11" s="55">
        <v>0</v>
      </c>
      <c r="V11" s="60">
        <v>0</v>
      </c>
      <c r="W11" s="60">
        <v>0</v>
      </c>
      <c r="X11" s="60">
        <v>0</v>
      </c>
      <c r="Y11" s="60">
        <v>0</v>
      </c>
      <c r="Z11" s="60">
        <v>0</v>
      </c>
      <c r="AA11" s="60">
        <v>0</v>
      </c>
      <c r="AB11" s="60">
        <v>0</v>
      </c>
      <c r="AC11" s="60">
        <v>0</v>
      </c>
      <c r="AD11" s="29">
        <f t="shared" si="0"/>
        <v>0</v>
      </c>
      <c r="AE11" s="29">
        <f t="shared" si="1"/>
        <v>0</v>
      </c>
      <c r="AF11" s="29">
        <f t="shared" si="2"/>
        <v>0</v>
      </c>
      <c r="AG11" s="29">
        <f t="shared" si="3"/>
        <v>0</v>
      </c>
      <c r="AH11" s="29">
        <f t="shared" si="4"/>
        <v>0</v>
      </c>
      <c r="AI11" s="29">
        <f t="shared" si="5"/>
        <v>0</v>
      </c>
      <c r="AJ11" s="29">
        <f t="shared" si="6"/>
        <v>0</v>
      </c>
    </row>
    <row r="12" spans="2:36" s="22" customFormat="1" ht="17.100000000000001" customHeight="1" thickBot="1" x14ac:dyDescent="0.25">
      <c r="B12" s="28" t="s">
        <v>111</v>
      </c>
      <c r="C12" s="29">
        <v>1</v>
      </c>
      <c r="D12" s="55">
        <v>0</v>
      </c>
      <c r="E12" s="55">
        <v>2</v>
      </c>
      <c r="F12" s="55">
        <v>1</v>
      </c>
      <c r="G12" s="55">
        <v>0</v>
      </c>
      <c r="H12" s="55">
        <v>2</v>
      </c>
      <c r="I12" s="55">
        <v>4</v>
      </c>
      <c r="J12" s="55">
        <v>2</v>
      </c>
      <c r="K12" s="29">
        <v>1</v>
      </c>
      <c r="L12" s="55">
        <v>5</v>
      </c>
      <c r="M12" s="55">
        <v>5</v>
      </c>
      <c r="N12" s="55">
        <v>1</v>
      </c>
      <c r="O12" s="55">
        <v>5</v>
      </c>
      <c r="P12" s="55">
        <v>0</v>
      </c>
      <c r="Q12" s="55">
        <v>0</v>
      </c>
      <c r="R12" s="55">
        <v>0</v>
      </c>
      <c r="S12" s="55">
        <v>3</v>
      </c>
      <c r="T12" s="55">
        <v>3</v>
      </c>
      <c r="U12" s="55">
        <v>0</v>
      </c>
      <c r="V12" s="60">
        <v>0</v>
      </c>
      <c r="W12" s="60">
        <v>0</v>
      </c>
      <c r="X12" s="60">
        <v>0</v>
      </c>
      <c r="Y12" s="60">
        <v>0</v>
      </c>
      <c r="Z12" s="60">
        <v>0</v>
      </c>
      <c r="AA12" s="60">
        <v>6</v>
      </c>
      <c r="AB12" s="60">
        <v>0</v>
      </c>
      <c r="AC12" s="60">
        <v>1</v>
      </c>
      <c r="AD12" s="29">
        <f t="shared" si="0"/>
        <v>4</v>
      </c>
      <c r="AE12" s="29">
        <f t="shared" si="1"/>
        <v>8</v>
      </c>
      <c r="AF12" s="29">
        <f t="shared" si="2"/>
        <v>12</v>
      </c>
      <c r="AG12" s="29">
        <f t="shared" si="3"/>
        <v>5</v>
      </c>
      <c r="AH12" s="29">
        <f t="shared" si="4"/>
        <v>6</v>
      </c>
      <c r="AI12" s="29">
        <f t="shared" si="5"/>
        <v>0</v>
      </c>
      <c r="AJ12" s="29">
        <f t="shared" si="6"/>
        <v>7</v>
      </c>
    </row>
    <row r="13" spans="2:36" s="22" customFormat="1" ht="17.100000000000001" customHeight="1" thickBot="1" x14ac:dyDescent="0.25">
      <c r="B13" s="28" t="s">
        <v>112</v>
      </c>
      <c r="C13" s="29">
        <v>1</v>
      </c>
      <c r="D13" s="55">
        <v>1</v>
      </c>
      <c r="E13" s="55">
        <v>3</v>
      </c>
      <c r="F13" s="55">
        <v>2</v>
      </c>
      <c r="G13" s="55">
        <v>1</v>
      </c>
      <c r="H13" s="55">
        <v>1</v>
      </c>
      <c r="I13" s="55">
        <v>2</v>
      </c>
      <c r="J13" s="55">
        <v>2</v>
      </c>
      <c r="K13" s="29">
        <v>0</v>
      </c>
      <c r="L13" s="55">
        <v>5</v>
      </c>
      <c r="M13" s="55">
        <v>4</v>
      </c>
      <c r="N13" s="55">
        <v>4</v>
      </c>
      <c r="O13" s="55">
        <v>4</v>
      </c>
      <c r="P13" s="55">
        <v>1</v>
      </c>
      <c r="Q13" s="55">
        <v>3</v>
      </c>
      <c r="R13" s="55">
        <v>0</v>
      </c>
      <c r="S13" s="55">
        <v>0</v>
      </c>
      <c r="T13" s="55">
        <v>0</v>
      </c>
      <c r="U13" s="55">
        <v>0</v>
      </c>
      <c r="V13" s="60">
        <v>0</v>
      </c>
      <c r="W13" s="60">
        <v>0</v>
      </c>
      <c r="X13" s="60">
        <v>0</v>
      </c>
      <c r="Y13" s="60">
        <v>0</v>
      </c>
      <c r="Z13" s="60">
        <v>0</v>
      </c>
      <c r="AA13" s="60">
        <v>0</v>
      </c>
      <c r="AB13" s="60">
        <v>0</v>
      </c>
      <c r="AC13" s="60">
        <v>0</v>
      </c>
      <c r="AD13" s="29">
        <f t="shared" si="0"/>
        <v>7</v>
      </c>
      <c r="AE13" s="29">
        <f t="shared" si="1"/>
        <v>6</v>
      </c>
      <c r="AF13" s="29">
        <f t="shared" si="2"/>
        <v>13</v>
      </c>
      <c r="AG13" s="29">
        <f t="shared" si="3"/>
        <v>8</v>
      </c>
      <c r="AH13" s="29">
        <f t="shared" si="4"/>
        <v>0</v>
      </c>
      <c r="AI13" s="29">
        <f t="shared" si="5"/>
        <v>0</v>
      </c>
      <c r="AJ13" s="29">
        <f t="shared" si="6"/>
        <v>0</v>
      </c>
    </row>
    <row r="14" spans="2:36" s="22" customFormat="1" ht="17.100000000000001" customHeight="1" thickBot="1" x14ac:dyDescent="0.25">
      <c r="B14" s="28" t="s">
        <v>113</v>
      </c>
      <c r="C14" s="29">
        <v>0</v>
      </c>
      <c r="D14" s="55">
        <v>0</v>
      </c>
      <c r="E14" s="55">
        <v>0</v>
      </c>
      <c r="F14" s="55">
        <v>0</v>
      </c>
      <c r="G14" s="55">
        <v>20</v>
      </c>
      <c r="H14" s="55">
        <v>0</v>
      </c>
      <c r="I14" s="55">
        <v>0</v>
      </c>
      <c r="J14" s="55">
        <v>18</v>
      </c>
      <c r="K14" s="29">
        <v>21</v>
      </c>
      <c r="L14" s="55">
        <v>0</v>
      </c>
      <c r="M14" s="55">
        <v>0</v>
      </c>
      <c r="N14" s="55">
        <v>0</v>
      </c>
      <c r="O14" s="55">
        <v>0</v>
      </c>
      <c r="P14" s="55">
        <v>0</v>
      </c>
      <c r="Q14" s="55">
        <v>0</v>
      </c>
      <c r="R14" s="55">
        <v>0</v>
      </c>
      <c r="S14" s="55">
        <v>0</v>
      </c>
      <c r="T14" s="55">
        <v>24</v>
      </c>
      <c r="U14" s="55">
        <v>0</v>
      </c>
      <c r="V14" s="60">
        <v>0</v>
      </c>
      <c r="W14" s="60">
        <v>0</v>
      </c>
      <c r="X14" s="60">
        <v>0</v>
      </c>
      <c r="Y14" s="60">
        <v>0</v>
      </c>
      <c r="Z14" s="60">
        <v>0</v>
      </c>
      <c r="AA14" s="60">
        <v>0</v>
      </c>
      <c r="AB14" s="60">
        <v>0</v>
      </c>
      <c r="AC14" s="60">
        <v>0</v>
      </c>
      <c r="AD14" s="29">
        <f t="shared" si="0"/>
        <v>0</v>
      </c>
      <c r="AE14" s="29">
        <f t="shared" si="1"/>
        <v>38</v>
      </c>
      <c r="AF14" s="29">
        <f t="shared" si="2"/>
        <v>21</v>
      </c>
      <c r="AG14" s="29">
        <f t="shared" si="3"/>
        <v>0</v>
      </c>
      <c r="AH14" s="29">
        <f t="shared" si="4"/>
        <v>24</v>
      </c>
      <c r="AI14" s="29">
        <f t="shared" si="5"/>
        <v>0</v>
      </c>
      <c r="AJ14" s="29">
        <f t="shared" si="6"/>
        <v>0</v>
      </c>
    </row>
    <row r="15" spans="2:36" s="22" customFormat="1" ht="17.100000000000001" customHeight="1" thickBot="1" x14ac:dyDescent="0.25">
      <c r="B15" s="28" t="s">
        <v>114</v>
      </c>
      <c r="C15" s="29">
        <v>0</v>
      </c>
      <c r="D15" s="55">
        <v>1</v>
      </c>
      <c r="E15" s="55">
        <v>2</v>
      </c>
      <c r="F15" s="55">
        <v>0</v>
      </c>
      <c r="G15" s="55">
        <v>0</v>
      </c>
      <c r="H15" s="55">
        <v>1</v>
      </c>
      <c r="I15" s="55">
        <v>0</v>
      </c>
      <c r="J15" s="55">
        <v>0</v>
      </c>
      <c r="K15" s="29">
        <v>0</v>
      </c>
      <c r="L15" s="55">
        <v>2</v>
      </c>
      <c r="M15" s="55">
        <v>0</v>
      </c>
      <c r="N15" s="55">
        <v>0</v>
      </c>
      <c r="O15" s="55">
        <v>0</v>
      </c>
      <c r="P15" s="55">
        <v>0</v>
      </c>
      <c r="Q15" s="55">
        <v>2</v>
      </c>
      <c r="R15" s="55">
        <v>0</v>
      </c>
      <c r="S15" s="55">
        <v>5</v>
      </c>
      <c r="T15" s="55">
        <v>0</v>
      </c>
      <c r="U15" s="55">
        <v>0</v>
      </c>
      <c r="V15" s="60">
        <v>0</v>
      </c>
      <c r="W15" s="60">
        <v>0</v>
      </c>
      <c r="X15" s="60">
        <v>0</v>
      </c>
      <c r="Y15" s="60">
        <v>0</v>
      </c>
      <c r="Z15" s="60">
        <v>0</v>
      </c>
      <c r="AA15" s="60">
        <v>0</v>
      </c>
      <c r="AB15" s="60">
        <v>0</v>
      </c>
      <c r="AC15" s="60">
        <v>18</v>
      </c>
      <c r="AD15" s="29">
        <f t="shared" si="0"/>
        <v>3</v>
      </c>
      <c r="AE15" s="29">
        <f t="shared" si="1"/>
        <v>1</v>
      </c>
      <c r="AF15" s="29">
        <f t="shared" si="2"/>
        <v>2</v>
      </c>
      <c r="AG15" s="29">
        <f t="shared" si="3"/>
        <v>2</v>
      </c>
      <c r="AH15" s="29">
        <f t="shared" si="4"/>
        <v>5</v>
      </c>
      <c r="AI15" s="29">
        <f t="shared" si="5"/>
        <v>0</v>
      </c>
      <c r="AJ15" s="29">
        <f t="shared" si="6"/>
        <v>18</v>
      </c>
    </row>
    <row r="16" spans="2:36" s="22" customFormat="1" ht="17.100000000000001" customHeight="1" thickBot="1" x14ac:dyDescent="0.25">
      <c r="B16" s="28" t="s">
        <v>115</v>
      </c>
      <c r="C16" s="29">
        <v>0</v>
      </c>
      <c r="D16" s="55">
        <v>1</v>
      </c>
      <c r="E16" s="55">
        <v>0</v>
      </c>
      <c r="F16" s="55">
        <v>0</v>
      </c>
      <c r="G16" s="55">
        <v>0</v>
      </c>
      <c r="H16" s="55">
        <v>0</v>
      </c>
      <c r="I16" s="55">
        <v>2</v>
      </c>
      <c r="J16" s="55">
        <v>0</v>
      </c>
      <c r="K16" s="29">
        <v>0</v>
      </c>
      <c r="L16" s="55">
        <v>0</v>
      </c>
      <c r="M16" s="55">
        <v>0</v>
      </c>
      <c r="N16" s="55">
        <v>0</v>
      </c>
      <c r="O16" s="55">
        <v>0</v>
      </c>
      <c r="P16" s="55">
        <v>0</v>
      </c>
      <c r="Q16" s="55">
        <v>1</v>
      </c>
      <c r="R16" s="55">
        <v>1</v>
      </c>
      <c r="S16" s="55">
        <v>1</v>
      </c>
      <c r="T16" s="55">
        <v>1</v>
      </c>
      <c r="U16" s="55">
        <v>0</v>
      </c>
      <c r="V16" s="60">
        <v>0</v>
      </c>
      <c r="W16" s="60">
        <v>0</v>
      </c>
      <c r="X16" s="60">
        <v>0</v>
      </c>
      <c r="Y16" s="60">
        <v>0</v>
      </c>
      <c r="Z16" s="60">
        <v>0</v>
      </c>
      <c r="AA16" s="60">
        <v>0</v>
      </c>
      <c r="AB16" s="60">
        <v>0</v>
      </c>
      <c r="AC16" s="60">
        <v>5</v>
      </c>
      <c r="AD16" s="29">
        <f t="shared" si="0"/>
        <v>1</v>
      </c>
      <c r="AE16" s="29">
        <f t="shared" si="1"/>
        <v>2</v>
      </c>
      <c r="AF16" s="29">
        <f t="shared" si="2"/>
        <v>0</v>
      </c>
      <c r="AG16" s="29">
        <f t="shared" si="3"/>
        <v>2</v>
      </c>
      <c r="AH16" s="29">
        <f t="shared" si="4"/>
        <v>2</v>
      </c>
      <c r="AI16" s="29">
        <f t="shared" si="5"/>
        <v>0</v>
      </c>
      <c r="AJ16" s="29">
        <f t="shared" si="6"/>
        <v>5</v>
      </c>
    </row>
    <row r="17" spans="2:36" s="22" customFormat="1" ht="17.100000000000001" customHeight="1" thickBot="1" x14ac:dyDescent="0.25">
      <c r="B17" s="28" t="s">
        <v>116</v>
      </c>
      <c r="C17" s="29">
        <v>3</v>
      </c>
      <c r="D17" s="55">
        <v>3</v>
      </c>
      <c r="E17" s="55">
        <v>6</v>
      </c>
      <c r="F17" s="55">
        <v>1</v>
      </c>
      <c r="G17" s="55">
        <v>3</v>
      </c>
      <c r="H17" s="55">
        <v>3</v>
      </c>
      <c r="I17" s="55">
        <v>1</v>
      </c>
      <c r="J17" s="55">
        <v>0</v>
      </c>
      <c r="K17" s="29">
        <v>0</v>
      </c>
      <c r="L17" s="55">
        <v>0</v>
      </c>
      <c r="M17" s="55">
        <v>1</v>
      </c>
      <c r="N17" s="55">
        <v>0</v>
      </c>
      <c r="O17" s="55">
        <v>2</v>
      </c>
      <c r="P17" s="55">
        <v>1</v>
      </c>
      <c r="Q17" s="55">
        <v>2</v>
      </c>
      <c r="R17" s="55">
        <v>4</v>
      </c>
      <c r="S17" s="55">
        <v>3</v>
      </c>
      <c r="T17" s="55">
        <v>2</v>
      </c>
      <c r="U17" s="55">
        <v>0</v>
      </c>
      <c r="V17" s="60">
        <v>0</v>
      </c>
      <c r="W17" s="60">
        <v>0</v>
      </c>
      <c r="X17" s="60">
        <v>0</v>
      </c>
      <c r="Y17" s="60">
        <v>0</v>
      </c>
      <c r="Z17" s="60">
        <v>0</v>
      </c>
      <c r="AA17" s="60">
        <v>0</v>
      </c>
      <c r="AB17" s="60">
        <v>0</v>
      </c>
      <c r="AC17" s="60">
        <v>16</v>
      </c>
      <c r="AD17" s="29">
        <f t="shared" si="0"/>
        <v>13</v>
      </c>
      <c r="AE17" s="29">
        <f t="shared" si="1"/>
        <v>7</v>
      </c>
      <c r="AF17" s="29">
        <f t="shared" si="2"/>
        <v>1</v>
      </c>
      <c r="AG17" s="29">
        <f t="shared" si="3"/>
        <v>9</v>
      </c>
      <c r="AH17" s="29">
        <f t="shared" si="4"/>
        <v>5</v>
      </c>
      <c r="AI17" s="29">
        <f t="shared" si="5"/>
        <v>0</v>
      </c>
      <c r="AJ17" s="29">
        <f t="shared" si="6"/>
        <v>16</v>
      </c>
    </row>
    <row r="18" spans="2:36" s="22" customFormat="1" ht="17.100000000000001" customHeight="1" thickBot="1" x14ac:dyDescent="0.25">
      <c r="B18" s="28" t="s">
        <v>117</v>
      </c>
      <c r="C18" s="29">
        <v>2</v>
      </c>
      <c r="D18" s="55">
        <v>2</v>
      </c>
      <c r="E18" s="55">
        <v>0</v>
      </c>
      <c r="F18" s="55">
        <v>0</v>
      </c>
      <c r="G18" s="55">
        <v>3</v>
      </c>
      <c r="H18" s="55">
        <v>5</v>
      </c>
      <c r="I18" s="55">
        <v>2</v>
      </c>
      <c r="J18" s="55">
        <v>4</v>
      </c>
      <c r="K18" s="29">
        <v>4</v>
      </c>
      <c r="L18" s="55">
        <v>8</v>
      </c>
      <c r="M18" s="55">
        <v>2</v>
      </c>
      <c r="N18" s="55">
        <v>4</v>
      </c>
      <c r="O18" s="55">
        <v>8</v>
      </c>
      <c r="P18" s="55">
        <v>9</v>
      </c>
      <c r="Q18" s="55">
        <v>3</v>
      </c>
      <c r="R18" s="55">
        <v>7</v>
      </c>
      <c r="S18" s="55">
        <v>6</v>
      </c>
      <c r="T18" s="55">
        <v>5</v>
      </c>
      <c r="U18" s="55">
        <v>0</v>
      </c>
      <c r="V18" s="60">
        <v>0</v>
      </c>
      <c r="W18" s="60">
        <v>0</v>
      </c>
      <c r="X18" s="60">
        <v>0</v>
      </c>
      <c r="Y18" s="60">
        <v>0</v>
      </c>
      <c r="Z18" s="60">
        <v>3</v>
      </c>
      <c r="AA18" s="60">
        <v>0</v>
      </c>
      <c r="AB18" s="60">
        <v>0</v>
      </c>
      <c r="AC18" s="60">
        <v>35</v>
      </c>
      <c r="AD18" s="29">
        <f t="shared" si="0"/>
        <v>4</v>
      </c>
      <c r="AE18" s="29">
        <f t="shared" si="1"/>
        <v>14</v>
      </c>
      <c r="AF18" s="29">
        <f t="shared" si="2"/>
        <v>18</v>
      </c>
      <c r="AG18" s="29">
        <f t="shared" si="3"/>
        <v>27</v>
      </c>
      <c r="AH18" s="29">
        <f t="shared" si="4"/>
        <v>11</v>
      </c>
      <c r="AI18" s="29">
        <f t="shared" si="5"/>
        <v>3</v>
      </c>
      <c r="AJ18" s="29">
        <f t="shared" si="6"/>
        <v>35</v>
      </c>
    </row>
    <row r="19" spans="2:36" s="22" customFormat="1" ht="17.100000000000001" customHeight="1" thickBot="1" x14ac:dyDescent="0.25">
      <c r="B19" s="28" t="s">
        <v>118</v>
      </c>
      <c r="C19" s="29">
        <v>0</v>
      </c>
      <c r="D19" s="55">
        <v>0</v>
      </c>
      <c r="E19" s="55">
        <v>0</v>
      </c>
      <c r="F19" s="55">
        <v>0</v>
      </c>
      <c r="G19" s="55">
        <v>0</v>
      </c>
      <c r="H19" s="55">
        <v>0</v>
      </c>
      <c r="I19" s="55">
        <v>0</v>
      </c>
      <c r="J19" s="55">
        <v>0</v>
      </c>
      <c r="K19" s="29">
        <v>0</v>
      </c>
      <c r="L19" s="55">
        <v>0</v>
      </c>
      <c r="M19" s="55">
        <v>0</v>
      </c>
      <c r="N19" s="55">
        <v>0</v>
      </c>
      <c r="O19" s="55">
        <v>0</v>
      </c>
      <c r="P19" s="55">
        <v>0</v>
      </c>
      <c r="Q19" s="55">
        <v>0</v>
      </c>
      <c r="R19" s="55">
        <v>0</v>
      </c>
      <c r="S19" s="55">
        <v>0</v>
      </c>
      <c r="T19" s="55">
        <v>0</v>
      </c>
      <c r="U19" s="55">
        <v>0</v>
      </c>
      <c r="V19" s="60">
        <v>0</v>
      </c>
      <c r="W19" s="60">
        <v>0</v>
      </c>
      <c r="X19" s="60">
        <v>0</v>
      </c>
      <c r="Y19" s="60">
        <v>0</v>
      </c>
      <c r="Z19" s="60">
        <v>0</v>
      </c>
      <c r="AA19" s="60">
        <v>0</v>
      </c>
      <c r="AB19" s="60">
        <v>0</v>
      </c>
      <c r="AC19" s="60">
        <v>0</v>
      </c>
      <c r="AD19" s="29">
        <f t="shared" si="0"/>
        <v>0</v>
      </c>
      <c r="AE19" s="29">
        <f t="shared" si="1"/>
        <v>0</v>
      </c>
      <c r="AF19" s="29">
        <f t="shared" si="2"/>
        <v>0</v>
      </c>
      <c r="AG19" s="29">
        <f t="shared" si="3"/>
        <v>0</v>
      </c>
      <c r="AH19" s="29">
        <f t="shared" si="4"/>
        <v>0</v>
      </c>
      <c r="AI19" s="29">
        <f t="shared" si="5"/>
        <v>0</v>
      </c>
      <c r="AJ19" s="29">
        <f t="shared" si="6"/>
        <v>0</v>
      </c>
    </row>
    <row r="20" spans="2:36" s="22" customFormat="1" ht="17.100000000000001" customHeight="1" thickBot="1" x14ac:dyDescent="0.25">
      <c r="B20" s="28" t="s">
        <v>119</v>
      </c>
      <c r="C20" s="29">
        <v>0</v>
      </c>
      <c r="D20" s="55">
        <v>0</v>
      </c>
      <c r="E20" s="55">
        <v>0</v>
      </c>
      <c r="F20" s="55">
        <v>0</v>
      </c>
      <c r="G20" s="55">
        <v>0</v>
      </c>
      <c r="H20" s="55">
        <v>0</v>
      </c>
      <c r="I20" s="55">
        <v>0</v>
      </c>
      <c r="J20" s="55">
        <v>0</v>
      </c>
      <c r="K20" s="29">
        <v>0</v>
      </c>
      <c r="L20" s="55">
        <v>0</v>
      </c>
      <c r="M20" s="55">
        <v>0</v>
      </c>
      <c r="N20" s="55">
        <v>0</v>
      </c>
      <c r="O20" s="55">
        <v>0</v>
      </c>
      <c r="P20" s="55">
        <v>0</v>
      </c>
      <c r="Q20" s="55">
        <v>0</v>
      </c>
      <c r="R20" s="55">
        <v>0</v>
      </c>
      <c r="S20" s="55">
        <v>0</v>
      </c>
      <c r="T20" s="55">
        <v>0</v>
      </c>
      <c r="U20" s="55">
        <v>0</v>
      </c>
      <c r="V20" s="60">
        <v>0</v>
      </c>
      <c r="W20" s="60">
        <v>0</v>
      </c>
      <c r="X20" s="60">
        <v>0</v>
      </c>
      <c r="Y20" s="60">
        <v>0</v>
      </c>
      <c r="Z20" s="60">
        <v>0</v>
      </c>
      <c r="AA20" s="60">
        <v>0</v>
      </c>
      <c r="AB20" s="60">
        <v>0</v>
      </c>
      <c r="AC20" s="60">
        <v>0</v>
      </c>
      <c r="AD20" s="29">
        <f t="shared" si="0"/>
        <v>0</v>
      </c>
      <c r="AE20" s="29">
        <f t="shared" si="1"/>
        <v>0</v>
      </c>
      <c r="AF20" s="29">
        <f t="shared" si="2"/>
        <v>0</v>
      </c>
      <c r="AG20" s="29">
        <f t="shared" si="3"/>
        <v>0</v>
      </c>
      <c r="AH20" s="29">
        <f t="shared" si="4"/>
        <v>0</v>
      </c>
      <c r="AI20" s="29">
        <f t="shared" si="5"/>
        <v>0</v>
      </c>
      <c r="AJ20" s="29">
        <f t="shared" si="6"/>
        <v>0</v>
      </c>
    </row>
    <row r="21" spans="2:36" s="22" customFormat="1" ht="17.100000000000001" customHeight="1" thickBot="1" x14ac:dyDescent="0.25">
      <c r="B21" s="28" t="s">
        <v>120</v>
      </c>
      <c r="C21" s="29">
        <v>0</v>
      </c>
      <c r="D21" s="55">
        <v>0</v>
      </c>
      <c r="E21" s="55">
        <v>0</v>
      </c>
      <c r="F21" s="55">
        <v>0</v>
      </c>
      <c r="G21" s="55">
        <v>0</v>
      </c>
      <c r="H21" s="55">
        <v>0</v>
      </c>
      <c r="I21" s="55">
        <v>0</v>
      </c>
      <c r="J21" s="55">
        <v>1</v>
      </c>
      <c r="K21" s="29">
        <v>0</v>
      </c>
      <c r="L21" s="55">
        <v>0</v>
      </c>
      <c r="M21" s="55">
        <v>0</v>
      </c>
      <c r="N21" s="55">
        <v>1</v>
      </c>
      <c r="O21" s="55">
        <v>0</v>
      </c>
      <c r="P21" s="55">
        <v>2</v>
      </c>
      <c r="Q21" s="55">
        <v>0</v>
      </c>
      <c r="R21" s="55">
        <v>0</v>
      </c>
      <c r="S21" s="55">
        <v>0</v>
      </c>
      <c r="T21" s="55">
        <v>0</v>
      </c>
      <c r="U21" s="55">
        <v>0</v>
      </c>
      <c r="V21" s="60">
        <v>0</v>
      </c>
      <c r="W21" s="60">
        <v>0</v>
      </c>
      <c r="X21" s="60">
        <v>0</v>
      </c>
      <c r="Y21" s="60">
        <v>0</v>
      </c>
      <c r="Z21" s="60">
        <v>0</v>
      </c>
      <c r="AA21" s="60">
        <v>0</v>
      </c>
      <c r="AB21" s="60">
        <v>0</v>
      </c>
      <c r="AC21" s="60">
        <v>0</v>
      </c>
      <c r="AD21" s="29">
        <f t="shared" si="0"/>
        <v>0</v>
      </c>
      <c r="AE21" s="29">
        <f t="shared" si="1"/>
        <v>1</v>
      </c>
      <c r="AF21" s="29">
        <f t="shared" si="2"/>
        <v>1</v>
      </c>
      <c r="AG21" s="29">
        <f t="shared" si="3"/>
        <v>2</v>
      </c>
      <c r="AH21" s="29">
        <f t="shared" si="4"/>
        <v>0</v>
      </c>
      <c r="AI21" s="29">
        <f t="shared" si="5"/>
        <v>0</v>
      </c>
      <c r="AJ21" s="29">
        <f t="shared" si="6"/>
        <v>0</v>
      </c>
    </row>
    <row r="22" spans="2:36" s="22" customFormat="1" ht="17.100000000000001" customHeight="1" thickBot="1" x14ac:dyDescent="0.25">
      <c r="B22" s="28" t="s">
        <v>121</v>
      </c>
      <c r="C22" s="29">
        <v>0</v>
      </c>
      <c r="D22" s="55">
        <v>0</v>
      </c>
      <c r="E22" s="55">
        <v>0</v>
      </c>
      <c r="F22" s="55">
        <v>0</v>
      </c>
      <c r="G22" s="55">
        <v>0</v>
      </c>
      <c r="H22" s="55">
        <v>0</v>
      </c>
      <c r="I22" s="55">
        <v>0</v>
      </c>
      <c r="J22" s="55">
        <v>0</v>
      </c>
      <c r="K22" s="29">
        <v>0</v>
      </c>
      <c r="L22" s="55">
        <v>0</v>
      </c>
      <c r="M22" s="55">
        <v>0</v>
      </c>
      <c r="N22" s="55">
        <v>0</v>
      </c>
      <c r="O22" s="55">
        <v>0</v>
      </c>
      <c r="P22" s="55">
        <v>0</v>
      </c>
      <c r="Q22" s="55">
        <v>0</v>
      </c>
      <c r="R22" s="55">
        <v>0</v>
      </c>
      <c r="S22" s="55">
        <v>0</v>
      </c>
      <c r="T22" s="55">
        <v>0</v>
      </c>
      <c r="U22" s="55">
        <v>0</v>
      </c>
      <c r="V22" s="60">
        <v>0</v>
      </c>
      <c r="W22" s="60">
        <v>0</v>
      </c>
      <c r="X22" s="60">
        <v>0</v>
      </c>
      <c r="Y22" s="60">
        <v>0</v>
      </c>
      <c r="Z22" s="60">
        <v>0</v>
      </c>
      <c r="AA22" s="60">
        <v>0</v>
      </c>
      <c r="AB22" s="60">
        <v>0</v>
      </c>
      <c r="AC22" s="60">
        <v>0</v>
      </c>
      <c r="AD22" s="55">
        <f t="shared" si="0"/>
        <v>0</v>
      </c>
      <c r="AE22" s="55">
        <f t="shared" si="1"/>
        <v>0</v>
      </c>
      <c r="AF22" s="29">
        <f t="shared" si="2"/>
        <v>0</v>
      </c>
      <c r="AG22" s="29">
        <f t="shared" si="3"/>
        <v>0</v>
      </c>
      <c r="AH22" s="29">
        <f t="shared" si="4"/>
        <v>0</v>
      </c>
      <c r="AI22" s="29">
        <f t="shared" si="5"/>
        <v>0</v>
      </c>
      <c r="AJ22" s="29">
        <f t="shared" si="6"/>
        <v>0</v>
      </c>
    </row>
    <row r="23" spans="2:36" s="22" customFormat="1" ht="17.100000000000001" customHeight="1" thickBot="1" x14ac:dyDescent="0.25">
      <c r="B23" s="50" t="s">
        <v>122</v>
      </c>
      <c r="C23" s="48">
        <f t="shared" ref="C23:O23" si="7">SUM(C6:C22)</f>
        <v>16</v>
      </c>
      <c r="D23" s="48">
        <f t="shared" si="7"/>
        <v>10</v>
      </c>
      <c r="E23" s="48">
        <f t="shared" si="7"/>
        <v>19</v>
      </c>
      <c r="F23" s="49">
        <f t="shared" si="7"/>
        <v>8</v>
      </c>
      <c r="G23" s="48">
        <f t="shared" si="7"/>
        <v>33</v>
      </c>
      <c r="H23" s="48">
        <f t="shared" si="7"/>
        <v>20</v>
      </c>
      <c r="I23" s="48">
        <f t="shared" si="7"/>
        <v>16</v>
      </c>
      <c r="J23" s="49">
        <f t="shared" si="7"/>
        <v>33</v>
      </c>
      <c r="K23" s="48">
        <f t="shared" si="7"/>
        <v>31</v>
      </c>
      <c r="L23" s="48">
        <f t="shared" si="7"/>
        <v>26</v>
      </c>
      <c r="M23" s="48">
        <f t="shared" si="7"/>
        <v>22</v>
      </c>
      <c r="N23" s="49">
        <f t="shared" si="7"/>
        <v>10</v>
      </c>
      <c r="O23" s="48">
        <f t="shared" si="7"/>
        <v>27</v>
      </c>
      <c r="P23" s="48">
        <f>SUM(P6:P22)</f>
        <v>18</v>
      </c>
      <c r="Q23" s="48">
        <f>SUM(Q6:Q22)</f>
        <v>14</v>
      </c>
      <c r="R23" s="48">
        <f>SUM(R6:R22)</f>
        <v>12</v>
      </c>
      <c r="S23" s="48">
        <f>SUM(S6:S22)</f>
        <v>23</v>
      </c>
      <c r="T23" s="48">
        <f>SUM(T6:T22)</f>
        <v>35</v>
      </c>
      <c r="U23" s="48">
        <v>0</v>
      </c>
      <c r="V23" s="48">
        <f t="shared" ref="V23:AA23" si="8">SUM(V6:V22)</f>
        <v>3</v>
      </c>
      <c r="W23" s="48">
        <f t="shared" si="8"/>
        <v>0</v>
      </c>
      <c r="X23" s="48">
        <f t="shared" si="8"/>
        <v>0</v>
      </c>
      <c r="Y23" s="48">
        <f t="shared" si="8"/>
        <v>0</v>
      </c>
      <c r="Z23" s="48">
        <f t="shared" si="8"/>
        <v>3</v>
      </c>
      <c r="AA23" s="48">
        <f t="shared" si="8"/>
        <v>6</v>
      </c>
      <c r="AB23" s="48">
        <f>SUM(AB6:AB22)</f>
        <v>0</v>
      </c>
      <c r="AC23" s="48">
        <f>SUM(AC6:AC22)</f>
        <v>112</v>
      </c>
      <c r="AD23" s="48">
        <f t="shared" si="0"/>
        <v>53</v>
      </c>
      <c r="AE23" s="48">
        <f t="shared" si="1"/>
        <v>102</v>
      </c>
      <c r="AF23" s="48">
        <f t="shared" si="2"/>
        <v>89</v>
      </c>
      <c r="AG23" s="48">
        <f t="shared" si="3"/>
        <v>71</v>
      </c>
      <c r="AH23" s="48">
        <f>SUM(AH6:AH22)</f>
        <v>61</v>
      </c>
      <c r="AI23" s="48">
        <f t="shared" si="5"/>
        <v>3</v>
      </c>
      <c r="AJ23" s="48">
        <f t="shared" si="6"/>
        <v>118</v>
      </c>
    </row>
    <row r="24" spans="2:36" s="22" customFormat="1" ht="25.5" customHeight="1" x14ac:dyDescent="0.2">
      <c r="B24" s="70" t="s">
        <v>275</v>
      </c>
    </row>
    <row r="25" spans="2:36" s="22" customFormat="1" ht="37.5" customHeight="1" x14ac:dyDescent="0.2">
      <c r="B25" s="51"/>
      <c r="C25" s="51"/>
      <c r="D25" s="51"/>
      <c r="E25" s="51"/>
    </row>
    <row r="26" spans="2:36" s="22" customFormat="1" x14ac:dyDescent="0.2"/>
    <row r="27" spans="2:36" s="22" customFormat="1" ht="39" customHeight="1" x14ac:dyDescent="0.2">
      <c r="B27" s="1"/>
      <c r="C27" s="27" t="s">
        <v>226</v>
      </c>
      <c r="D27" s="27" t="s">
        <v>227</v>
      </c>
      <c r="E27" s="27" t="s">
        <v>228</v>
      </c>
      <c r="F27" s="52" t="s">
        <v>229</v>
      </c>
      <c r="G27" s="27" t="s">
        <v>230</v>
      </c>
      <c r="H27" s="27" t="s">
        <v>231</v>
      </c>
      <c r="I27" s="27" t="s">
        <v>232</v>
      </c>
      <c r="J27" s="52" t="s">
        <v>233</v>
      </c>
      <c r="K27" s="27" t="s">
        <v>234</v>
      </c>
      <c r="L27" s="27" t="s">
        <v>235</v>
      </c>
      <c r="M27" s="27" t="s">
        <v>236</v>
      </c>
      <c r="N27" s="52" t="s">
        <v>237</v>
      </c>
      <c r="O27" s="27" t="s">
        <v>238</v>
      </c>
      <c r="P27" s="27" t="s">
        <v>239</v>
      </c>
      <c r="Q27" s="27" t="s">
        <v>240</v>
      </c>
      <c r="R27" s="52" t="s">
        <v>241</v>
      </c>
      <c r="S27" s="27" t="s">
        <v>242</v>
      </c>
      <c r="T27" s="27" t="s">
        <v>243</v>
      </c>
      <c r="U27" s="27" t="s">
        <v>244</v>
      </c>
      <c r="V27" s="52" t="s">
        <v>245</v>
      </c>
      <c r="W27" s="27" t="s">
        <v>246</v>
      </c>
      <c r="X27" s="27" t="s">
        <v>247</v>
      </c>
      <c r="Y27" s="52" t="s">
        <v>248</v>
      </c>
      <c r="Z27" s="27" t="s">
        <v>210</v>
      </c>
      <c r="AA27" s="27" t="s">
        <v>211</v>
      </c>
      <c r="AB27" s="27" t="s">
        <v>212</v>
      </c>
      <c r="AC27" s="27" t="s">
        <v>213</v>
      </c>
      <c r="AD27" s="27" t="s">
        <v>214</v>
      </c>
      <c r="AE27" s="27" t="s">
        <v>127</v>
      </c>
    </row>
    <row r="28" spans="2:36" s="22" customFormat="1" ht="17.100000000000001" customHeight="1" thickBot="1" x14ac:dyDescent="0.25">
      <c r="B28" s="28" t="s">
        <v>105</v>
      </c>
      <c r="C28" s="30">
        <f t="shared" ref="C28:N43" si="9">+(G6-C6)/C6</f>
        <v>-0.25</v>
      </c>
      <c r="D28" s="30">
        <f t="shared" si="9"/>
        <v>2.5</v>
      </c>
      <c r="E28" s="30">
        <f t="shared" si="9"/>
        <v>-0.16666666666666666</v>
      </c>
      <c r="F28" s="30">
        <f t="shared" si="9"/>
        <v>2</v>
      </c>
      <c r="G28" s="30">
        <f t="shared" si="9"/>
        <v>-0.16666666666666666</v>
      </c>
      <c r="H28" s="30">
        <f t="shared" si="9"/>
        <v>-0.14285714285714285</v>
      </c>
      <c r="I28" s="30">
        <f t="shared" si="9"/>
        <v>1</v>
      </c>
      <c r="J28" s="30">
        <f t="shared" si="9"/>
        <v>-1</v>
      </c>
      <c r="K28" s="30">
        <f t="shared" si="9"/>
        <v>0.6</v>
      </c>
      <c r="L28" s="30">
        <f t="shared" si="9"/>
        <v>-0.83333333333333337</v>
      </c>
      <c r="M28" s="30">
        <f t="shared" si="9"/>
        <v>-0.9</v>
      </c>
      <c r="N28" s="30"/>
      <c r="O28" s="30">
        <f>+(S6-O6)/O6</f>
        <v>-1</v>
      </c>
      <c r="P28" s="30">
        <f>+(T6-P6)/P6</f>
        <v>-1</v>
      </c>
      <c r="Q28" s="30">
        <f>+(U6-Q6)/Q6</f>
        <v>-1</v>
      </c>
      <c r="R28" s="30"/>
      <c r="S28" s="30"/>
      <c r="T28" s="62" t="str">
        <f t="shared" ref="T28:Y28" si="10">+IF(T6&gt;0,(X6-T6)/T6,"-")</f>
        <v>-</v>
      </c>
      <c r="U28" s="62" t="str">
        <f t="shared" si="10"/>
        <v>-</v>
      </c>
      <c r="V28" s="62">
        <f t="shared" si="10"/>
        <v>-1</v>
      </c>
      <c r="W28" s="62" t="str">
        <f t="shared" si="10"/>
        <v>-</v>
      </c>
      <c r="X28" s="62" t="str">
        <f t="shared" si="10"/>
        <v>-</v>
      </c>
      <c r="Y28" s="62" t="str">
        <f t="shared" si="10"/>
        <v>-</v>
      </c>
      <c r="Z28" s="30">
        <f t="shared" ref="Z28:AE28" si="11">+IF(AD6&gt;0,(AE6-AD6)/AD6,"-")</f>
        <v>0.33333333333333331</v>
      </c>
      <c r="AA28" s="30">
        <f t="shared" si="11"/>
        <v>-0.125</v>
      </c>
      <c r="AB28" s="30">
        <f t="shared" si="11"/>
        <v>-0.52380952380952384</v>
      </c>
      <c r="AC28" s="30">
        <f t="shared" si="11"/>
        <v>-0.7</v>
      </c>
      <c r="AD28" s="30">
        <f t="shared" si="11"/>
        <v>-1</v>
      </c>
      <c r="AE28" s="30" t="str">
        <f t="shared" si="11"/>
        <v>-</v>
      </c>
    </row>
    <row r="29" spans="2:36" s="22" customFormat="1" ht="17.100000000000001" customHeight="1" thickBot="1" x14ac:dyDescent="0.25">
      <c r="B29" s="28" t="s">
        <v>106</v>
      </c>
      <c r="C29" s="30"/>
      <c r="D29" s="30"/>
      <c r="E29" s="30"/>
      <c r="F29" s="30">
        <f>+(J7-F7)/F7</f>
        <v>-1</v>
      </c>
      <c r="G29" s="30"/>
      <c r="H29" s="30"/>
      <c r="I29" s="30"/>
      <c r="J29" s="30"/>
      <c r="K29" s="30"/>
      <c r="L29" s="30"/>
      <c r="M29" s="30"/>
      <c r="N29" s="30"/>
      <c r="O29" s="30"/>
      <c r="P29" s="30">
        <f t="shared" ref="P29:P45" si="12">+(T7-P7)/P7</f>
        <v>-1</v>
      </c>
      <c r="Q29" s="30">
        <f t="shared" ref="Q29:Q45" si="13">+(U7-Q7)/Q7</f>
        <v>-1</v>
      </c>
      <c r="R29" s="30"/>
      <c r="S29" s="30">
        <f t="shared" ref="S29:S45" si="14">+(W7-S7)/S7</f>
        <v>-1</v>
      </c>
      <c r="T29" s="62" t="str">
        <f t="shared" ref="T29:T45" si="15">+IF(T7&gt;0,(X7-T7)/T7,"-")</f>
        <v>-</v>
      </c>
      <c r="U29" s="62" t="str">
        <f t="shared" ref="U29:U45" si="16">+IF(U7&gt;0,(Y7-U7)/U7,"-")</f>
        <v>-</v>
      </c>
      <c r="V29" s="62" t="str">
        <f t="shared" ref="V29:V45" si="17">+IF(V7&gt;0,(Z7-V7)/V7,"-")</f>
        <v>-</v>
      </c>
      <c r="W29" s="62" t="str">
        <f t="shared" ref="W29:W45" si="18">+IF(W7&gt;0,(AA7-W7)/W7,"-")</f>
        <v>-</v>
      </c>
      <c r="X29" s="62" t="str">
        <f t="shared" ref="X29:X45" si="19">+IF(X7&gt;0,(AB7-X7)/X7,"-")</f>
        <v>-</v>
      </c>
      <c r="Y29" s="62" t="str">
        <f t="shared" ref="Y29:Y45" si="20">+IF(Y7&gt;0,(AC7-Y7)/Y7,"-")</f>
        <v>-</v>
      </c>
      <c r="Z29" s="30">
        <f t="shared" ref="Z29:Z45" si="21">+IF(AD7&gt;0,(AE7-AD7)/AD7,"-")</f>
        <v>-1</v>
      </c>
      <c r="AA29" s="30" t="str">
        <f t="shared" ref="AA29:AE44" si="22">+IF(AE7&gt;0,(AF7-AE7)/AE7,"-")</f>
        <v>-</v>
      </c>
      <c r="AB29" s="30" t="str">
        <f t="shared" si="22"/>
        <v>-</v>
      </c>
      <c r="AC29" s="30">
        <f t="shared" si="22"/>
        <v>0</v>
      </c>
      <c r="AD29" s="30">
        <f t="shared" si="22"/>
        <v>-1</v>
      </c>
      <c r="AE29" s="30" t="str">
        <f t="shared" si="22"/>
        <v>-</v>
      </c>
    </row>
    <row r="30" spans="2:36" s="22" customFormat="1" ht="17.100000000000001" customHeight="1" thickBot="1" x14ac:dyDescent="0.25">
      <c r="B30" s="28" t="s">
        <v>107</v>
      </c>
      <c r="C30" s="30">
        <f>+(G8-C8)/C8</f>
        <v>-1</v>
      </c>
      <c r="D30" s="30"/>
      <c r="E30" s="30"/>
      <c r="F30" s="30">
        <f>+(J8-F8)/F8</f>
        <v>-1</v>
      </c>
      <c r="G30" s="30"/>
      <c r="H30" s="30">
        <f>+(L8-H8)/H8</f>
        <v>-1</v>
      </c>
      <c r="I30" s="30"/>
      <c r="J30" s="30"/>
      <c r="K30" s="30"/>
      <c r="L30" s="30"/>
      <c r="M30" s="30"/>
      <c r="N30" s="30"/>
      <c r="O30" s="30"/>
      <c r="P30" s="30"/>
      <c r="Q30" s="30"/>
      <c r="R30" s="30"/>
      <c r="S30" s="30"/>
      <c r="T30" s="62" t="str">
        <f t="shared" si="15"/>
        <v>-</v>
      </c>
      <c r="U30" s="62" t="str">
        <f t="shared" si="16"/>
        <v>-</v>
      </c>
      <c r="V30" s="62" t="str">
        <f t="shared" si="17"/>
        <v>-</v>
      </c>
      <c r="W30" s="62" t="str">
        <f t="shared" si="18"/>
        <v>-</v>
      </c>
      <c r="X30" s="62" t="str">
        <f t="shared" si="19"/>
        <v>-</v>
      </c>
      <c r="Y30" s="62" t="str">
        <f t="shared" si="20"/>
        <v>-</v>
      </c>
      <c r="Z30" s="30">
        <f t="shared" si="21"/>
        <v>-0.5</v>
      </c>
      <c r="AA30" s="30">
        <f t="shared" ref="AA30:AD30" si="23">+IF(AE8&gt;0,(AF8-AE8)/AE8,"-")</f>
        <v>-1</v>
      </c>
      <c r="AB30" s="30" t="str">
        <f t="shared" si="23"/>
        <v>-</v>
      </c>
      <c r="AC30" s="30" t="str">
        <f t="shared" si="23"/>
        <v>-</v>
      </c>
      <c r="AD30" s="30" t="str">
        <f t="shared" si="23"/>
        <v>-</v>
      </c>
      <c r="AE30" s="30" t="str">
        <f t="shared" si="22"/>
        <v>-</v>
      </c>
    </row>
    <row r="31" spans="2:36" s="22" customFormat="1" ht="17.100000000000001" customHeight="1" thickBot="1" x14ac:dyDescent="0.25">
      <c r="B31" s="28" t="s">
        <v>108</v>
      </c>
      <c r="C31" s="30"/>
      <c r="D31" s="30"/>
      <c r="E31" s="30"/>
      <c r="F31" s="30"/>
      <c r="G31" s="30"/>
      <c r="H31" s="30"/>
      <c r="I31" s="30"/>
      <c r="J31" s="30"/>
      <c r="K31" s="30"/>
      <c r="L31" s="30"/>
      <c r="M31" s="30"/>
      <c r="N31" s="30"/>
      <c r="O31" s="30"/>
      <c r="P31" s="30"/>
      <c r="Q31" s="30">
        <f t="shared" si="13"/>
        <v>-1</v>
      </c>
      <c r="R31" s="30"/>
      <c r="S31" s="30"/>
      <c r="T31" s="62" t="str">
        <f t="shared" si="15"/>
        <v>-</v>
      </c>
      <c r="U31" s="62" t="str">
        <f t="shared" si="16"/>
        <v>-</v>
      </c>
      <c r="V31" s="62" t="str">
        <f t="shared" si="17"/>
        <v>-</v>
      </c>
      <c r="W31" s="62" t="str">
        <f t="shared" si="18"/>
        <v>-</v>
      </c>
      <c r="X31" s="62" t="str">
        <f t="shared" si="19"/>
        <v>-</v>
      </c>
      <c r="Y31" s="62" t="str">
        <f t="shared" si="20"/>
        <v>-</v>
      </c>
      <c r="Z31" s="30" t="str">
        <f t="shared" si="21"/>
        <v>-</v>
      </c>
      <c r="AA31" s="30" t="str">
        <f t="shared" ref="AA31:AD31" si="24">+IF(AE9&gt;0,(AF9-AE9)/AE9,"-")</f>
        <v>-</v>
      </c>
      <c r="AB31" s="30" t="str">
        <f t="shared" si="24"/>
        <v>-</v>
      </c>
      <c r="AC31" s="30">
        <f t="shared" si="24"/>
        <v>-1</v>
      </c>
      <c r="AD31" s="30" t="str">
        <f t="shared" si="24"/>
        <v>-</v>
      </c>
      <c r="AE31" s="30" t="str">
        <f t="shared" si="22"/>
        <v>-</v>
      </c>
    </row>
    <row r="32" spans="2:36" s="22" customFormat="1" ht="17.100000000000001" customHeight="1" thickBot="1" x14ac:dyDescent="0.25">
      <c r="B32" s="28" t="s">
        <v>109</v>
      </c>
      <c r="C32" s="30"/>
      <c r="D32" s="30"/>
      <c r="E32" s="30"/>
      <c r="F32" s="30"/>
      <c r="G32" s="30"/>
      <c r="H32" s="30"/>
      <c r="I32" s="30"/>
      <c r="J32" s="30"/>
      <c r="K32" s="30"/>
      <c r="L32" s="30"/>
      <c r="M32" s="30"/>
      <c r="N32" s="30"/>
      <c r="O32" s="30"/>
      <c r="P32" s="30"/>
      <c r="Q32" s="30"/>
      <c r="R32" s="30"/>
      <c r="S32" s="30"/>
      <c r="T32" s="62" t="str">
        <f t="shared" si="15"/>
        <v>-</v>
      </c>
      <c r="U32" s="62" t="str">
        <f t="shared" si="16"/>
        <v>-</v>
      </c>
      <c r="V32" s="62" t="str">
        <f t="shared" si="17"/>
        <v>-</v>
      </c>
      <c r="W32" s="62" t="str">
        <f t="shared" si="18"/>
        <v>-</v>
      </c>
      <c r="X32" s="62" t="str">
        <f t="shared" si="19"/>
        <v>-</v>
      </c>
      <c r="Y32" s="62" t="str">
        <f t="shared" si="20"/>
        <v>-</v>
      </c>
      <c r="Z32" s="30" t="str">
        <f t="shared" si="21"/>
        <v>-</v>
      </c>
      <c r="AA32" s="30" t="str">
        <f t="shared" ref="AA32:AD32" si="25">+IF(AE10&gt;0,(AF10-AE10)/AE10,"-")</f>
        <v>-</v>
      </c>
      <c r="AB32" s="30" t="str">
        <f t="shared" si="25"/>
        <v>-</v>
      </c>
      <c r="AC32" s="30" t="str">
        <f t="shared" si="25"/>
        <v>-</v>
      </c>
      <c r="AD32" s="30" t="str">
        <f t="shared" si="25"/>
        <v>-</v>
      </c>
      <c r="AE32" s="30" t="str">
        <f t="shared" si="22"/>
        <v>-</v>
      </c>
    </row>
    <row r="33" spans="2:32" s="22" customFormat="1" ht="17.100000000000001" customHeight="1" thickBot="1" x14ac:dyDescent="0.25">
      <c r="B33" s="28" t="s">
        <v>110</v>
      </c>
      <c r="C33" s="30"/>
      <c r="D33" s="30"/>
      <c r="E33" s="30"/>
      <c r="F33" s="30"/>
      <c r="G33" s="30"/>
      <c r="H33" s="30"/>
      <c r="I33" s="30"/>
      <c r="J33" s="30"/>
      <c r="K33" s="30"/>
      <c r="L33" s="30"/>
      <c r="M33" s="30"/>
      <c r="N33" s="30"/>
      <c r="O33" s="30"/>
      <c r="P33" s="30"/>
      <c r="Q33" s="30"/>
      <c r="R33" s="30"/>
      <c r="S33" s="30"/>
      <c r="T33" s="62" t="str">
        <f t="shared" si="15"/>
        <v>-</v>
      </c>
      <c r="U33" s="62" t="str">
        <f t="shared" si="16"/>
        <v>-</v>
      </c>
      <c r="V33" s="62" t="str">
        <f t="shared" si="17"/>
        <v>-</v>
      </c>
      <c r="W33" s="62" t="str">
        <f t="shared" si="18"/>
        <v>-</v>
      </c>
      <c r="X33" s="62" t="str">
        <f t="shared" si="19"/>
        <v>-</v>
      </c>
      <c r="Y33" s="62" t="str">
        <f t="shared" si="20"/>
        <v>-</v>
      </c>
      <c r="Z33" s="30" t="str">
        <f t="shared" si="21"/>
        <v>-</v>
      </c>
      <c r="AA33" s="30" t="str">
        <f t="shared" ref="AA33:AD33" si="26">+IF(AE11&gt;0,(AF11-AE11)/AE11,"-")</f>
        <v>-</v>
      </c>
      <c r="AB33" s="30" t="str">
        <f t="shared" si="26"/>
        <v>-</v>
      </c>
      <c r="AC33" s="30" t="str">
        <f t="shared" si="26"/>
        <v>-</v>
      </c>
      <c r="AD33" s="30" t="str">
        <f t="shared" si="26"/>
        <v>-</v>
      </c>
      <c r="AE33" s="30" t="str">
        <f t="shared" si="22"/>
        <v>-</v>
      </c>
    </row>
    <row r="34" spans="2:32" s="22" customFormat="1" ht="17.100000000000001" customHeight="1" thickBot="1" x14ac:dyDescent="0.25">
      <c r="B34" s="28" t="s">
        <v>111</v>
      </c>
      <c r="C34" s="30">
        <f>+(G12-C12)/C12</f>
        <v>-1</v>
      </c>
      <c r="D34" s="30"/>
      <c r="E34" s="30">
        <f>+(I12-E12)/E12</f>
        <v>1</v>
      </c>
      <c r="F34" s="30">
        <f>+(J12-F12)/F12</f>
        <v>1</v>
      </c>
      <c r="G34" s="30"/>
      <c r="H34" s="30">
        <f>+(L12-H12)/H12</f>
        <v>1.5</v>
      </c>
      <c r="I34" s="30">
        <f>+(M12-I12)/I12</f>
        <v>0.25</v>
      </c>
      <c r="J34" s="30">
        <f>+(N12-J12)/J12</f>
        <v>-0.5</v>
      </c>
      <c r="K34" s="30">
        <f>+(O12-K12)/K12</f>
        <v>4</v>
      </c>
      <c r="L34" s="30">
        <f t="shared" si="9"/>
        <v>-1</v>
      </c>
      <c r="M34" s="30">
        <f t="shared" si="9"/>
        <v>-1</v>
      </c>
      <c r="N34" s="30">
        <f t="shared" si="9"/>
        <v>-1</v>
      </c>
      <c r="O34" s="30">
        <f t="shared" ref="O34:O45" si="27">+(S12-O12)/O12</f>
        <v>-0.4</v>
      </c>
      <c r="P34" s="30"/>
      <c r="Q34" s="30"/>
      <c r="R34" s="30"/>
      <c r="S34" s="30">
        <f t="shared" si="14"/>
        <v>-1</v>
      </c>
      <c r="T34" s="30">
        <f t="shared" si="15"/>
        <v>-1</v>
      </c>
      <c r="U34" s="62" t="str">
        <f t="shared" si="16"/>
        <v>-</v>
      </c>
      <c r="V34" s="62" t="str">
        <f t="shared" si="17"/>
        <v>-</v>
      </c>
      <c r="W34" s="62" t="str">
        <f t="shared" si="18"/>
        <v>-</v>
      </c>
      <c r="X34" s="62" t="str">
        <f t="shared" si="19"/>
        <v>-</v>
      </c>
      <c r="Y34" s="62" t="str">
        <f t="shared" si="20"/>
        <v>-</v>
      </c>
      <c r="Z34" s="30">
        <f t="shared" si="21"/>
        <v>1</v>
      </c>
      <c r="AA34" s="30">
        <f t="shared" ref="AA34:AD34" si="28">+IF(AE12&gt;0,(AF12-AE12)/AE12,"-")</f>
        <v>0.5</v>
      </c>
      <c r="AB34" s="30">
        <f t="shared" si="28"/>
        <v>-0.58333333333333337</v>
      </c>
      <c r="AC34" s="30">
        <f t="shared" si="28"/>
        <v>0.2</v>
      </c>
      <c r="AD34" s="30">
        <f t="shared" si="28"/>
        <v>-1</v>
      </c>
      <c r="AE34" s="30" t="str">
        <f t="shared" si="22"/>
        <v>-</v>
      </c>
    </row>
    <row r="35" spans="2:32" s="22" customFormat="1" ht="17.100000000000001" customHeight="1" thickBot="1" x14ac:dyDescent="0.25">
      <c r="B35" s="28" t="s">
        <v>112</v>
      </c>
      <c r="C35" s="30">
        <f>+(G13-C13)/C13</f>
        <v>0</v>
      </c>
      <c r="D35" s="30">
        <f>+(H13-D13)/D13</f>
        <v>0</v>
      </c>
      <c r="E35" s="30">
        <f>+(I13-E13)/E13</f>
        <v>-0.33333333333333331</v>
      </c>
      <c r="F35" s="30">
        <f>+(J13-F13)/F13</f>
        <v>0</v>
      </c>
      <c r="G35" s="30">
        <f>+(K13-G13)/G13</f>
        <v>-1</v>
      </c>
      <c r="H35" s="30">
        <f>+(L13-H13)/H13</f>
        <v>4</v>
      </c>
      <c r="I35" s="30">
        <f>+(M13-I13)/I13</f>
        <v>1</v>
      </c>
      <c r="J35" s="30">
        <f>+(N13-J13)/J13</f>
        <v>1</v>
      </c>
      <c r="K35" s="30"/>
      <c r="L35" s="30">
        <f t="shared" si="9"/>
        <v>-0.8</v>
      </c>
      <c r="M35" s="30">
        <f t="shared" si="9"/>
        <v>-0.25</v>
      </c>
      <c r="N35" s="30">
        <f t="shared" si="9"/>
        <v>-1</v>
      </c>
      <c r="O35" s="30">
        <f t="shared" si="27"/>
        <v>-1</v>
      </c>
      <c r="P35" s="30">
        <f t="shared" si="12"/>
        <v>-1</v>
      </c>
      <c r="Q35" s="30">
        <f t="shared" si="13"/>
        <v>-1</v>
      </c>
      <c r="R35" s="30"/>
      <c r="S35" s="30"/>
      <c r="T35" s="62" t="str">
        <f t="shared" si="15"/>
        <v>-</v>
      </c>
      <c r="U35" s="62" t="str">
        <f t="shared" si="16"/>
        <v>-</v>
      </c>
      <c r="V35" s="62" t="str">
        <f t="shared" si="17"/>
        <v>-</v>
      </c>
      <c r="W35" s="62" t="str">
        <f t="shared" si="18"/>
        <v>-</v>
      </c>
      <c r="X35" s="62" t="str">
        <f t="shared" si="19"/>
        <v>-</v>
      </c>
      <c r="Y35" s="62" t="str">
        <f t="shared" si="20"/>
        <v>-</v>
      </c>
      <c r="Z35" s="30">
        <f t="shared" si="21"/>
        <v>-0.14285714285714285</v>
      </c>
      <c r="AA35" s="30">
        <f t="shared" ref="AA35:AD35" si="29">+IF(AE13&gt;0,(AF13-AE13)/AE13,"-")</f>
        <v>1.1666666666666667</v>
      </c>
      <c r="AB35" s="30">
        <f t="shared" si="29"/>
        <v>-0.38461538461538464</v>
      </c>
      <c r="AC35" s="30">
        <f t="shared" si="29"/>
        <v>-1</v>
      </c>
      <c r="AD35" s="30" t="str">
        <f t="shared" si="29"/>
        <v>-</v>
      </c>
      <c r="AE35" s="30" t="str">
        <f t="shared" si="22"/>
        <v>-</v>
      </c>
    </row>
    <row r="36" spans="2:32" s="22" customFormat="1" ht="17.100000000000001" customHeight="1" thickBot="1" x14ac:dyDescent="0.25">
      <c r="B36" s="28" t="s">
        <v>113</v>
      </c>
      <c r="C36" s="30"/>
      <c r="D36" s="30"/>
      <c r="E36" s="30"/>
      <c r="F36" s="30"/>
      <c r="G36" s="30">
        <f>+(K14-G14)/G14</f>
        <v>0.05</v>
      </c>
      <c r="H36" s="30"/>
      <c r="I36" s="30"/>
      <c r="J36" s="30">
        <f>+(N14-J14)/J14</f>
        <v>-1</v>
      </c>
      <c r="K36" s="30">
        <f>+(O14-K14)/K14</f>
        <v>-1</v>
      </c>
      <c r="L36" s="30"/>
      <c r="M36" s="30"/>
      <c r="N36" s="30"/>
      <c r="O36" s="30"/>
      <c r="P36" s="30"/>
      <c r="Q36" s="30"/>
      <c r="R36" s="30"/>
      <c r="S36" s="30"/>
      <c r="T36" s="30">
        <f t="shared" si="15"/>
        <v>-1</v>
      </c>
      <c r="U36" s="62" t="str">
        <f t="shared" si="16"/>
        <v>-</v>
      </c>
      <c r="V36" s="62" t="str">
        <f t="shared" si="17"/>
        <v>-</v>
      </c>
      <c r="W36" s="62" t="str">
        <f t="shared" si="18"/>
        <v>-</v>
      </c>
      <c r="X36" s="62" t="str">
        <f t="shared" si="19"/>
        <v>-</v>
      </c>
      <c r="Y36" s="62" t="str">
        <f t="shared" si="20"/>
        <v>-</v>
      </c>
      <c r="Z36" s="30" t="str">
        <f t="shared" si="21"/>
        <v>-</v>
      </c>
      <c r="AA36" s="30">
        <f t="shared" ref="AA36:AD36" si="30">+IF(AE14&gt;0,(AF14-AE14)/AE14,"-")</f>
        <v>-0.44736842105263158</v>
      </c>
      <c r="AB36" s="30">
        <f t="shared" si="30"/>
        <v>-1</v>
      </c>
      <c r="AC36" s="30" t="str">
        <f t="shared" si="30"/>
        <v>-</v>
      </c>
      <c r="AD36" s="30">
        <f t="shared" si="30"/>
        <v>-1</v>
      </c>
      <c r="AE36" s="30" t="str">
        <f t="shared" si="22"/>
        <v>-</v>
      </c>
    </row>
    <row r="37" spans="2:32" s="22" customFormat="1" ht="17.100000000000001" customHeight="1" thickBot="1" x14ac:dyDescent="0.25">
      <c r="B37" s="28" t="s">
        <v>114</v>
      </c>
      <c r="C37" s="30"/>
      <c r="D37" s="30">
        <f>+(H15-D15)/D15</f>
        <v>0</v>
      </c>
      <c r="E37" s="30">
        <f>+(I15-E15)/E15</f>
        <v>-1</v>
      </c>
      <c r="F37" s="30"/>
      <c r="G37" s="30"/>
      <c r="H37" s="30">
        <f>+(L15-H15)/H15</f>
        <v>1</v>
      </c>
      <c r="I37" s="30"/>
      <c r="J37" s="30"/>
      <c r="K37" s="30"/>
      <c r="L37" s="30">
        <f t="shared" si="9"/>
        <v>-1</v>
      </c>
      <c r="M37" s="30"/>
      <c r="N37" s="30"/>
      <c r="O37" s="30"/>
      <c r="P37" s="30"/>
      <c r="Q37" s="30">
        <f t="shared" si="13"/>
        <v>-1</v>
      </c>
      <c r="R37" s="30"/>
      <c r="S37" s="30">
        <f t="shared" si="14"/>
        <v>-1</v>
      </c>
      <c r="T37" s="62" t="str">
        <f t="shared" si="15"/>
        <v>-</v>
      </c>
      <c r="U37" s="62" t="str">
        <f t="shared" si="16"/>
        <v>-</v>
      </c>
      <c r="V37" s="62" t="str">
        <f t="shared" si="17"/>
        <v>-</v>
      </c>
      <c r="W37" s="62" t="str">
        <f t="shared" si="18"/>
        <v>-</v>
      </c>
      <c r="X37" s="62" t="str">
        <f t="shared" si="19"/>
        <v>-</v>
      </c>
      <c r="Y37" s="62" t="str">
        <f t="shared" si="20"/>
        <v>-</v>
      </c>
      <c r="Z37" s="30">
        <f>+IF(AD15&gt;0,(AE15-AD15)/AD15,"-")</f>
        <v>-0.66666666666666663</v>
      </c>
      <c r="AA37" s="30">
        <f t="shared" ref="AA37:AD37" si="31">+IF(AE15&gt;0,(AF15-AE15)/AE15,"-")</f>
        <v>1</v>
      </c>
      <c r="AB37" s="30">
        <f t="shared" si="31"/>
        <v>0</v>
      </c>
      <c r="AC37" s="30">
        <f t="shared" si="31"/>
        <v>1.5</v>
      </c>
      <c r="AD37" s="30">
        <f t="shared" si="31"/>
        <v>-1</v>
      </c>
      <c r="AE37" s="30" t="str">
        <f t="shared" si="22"/>
        <v>-</v>
      </c>
      <c r="AF37" s="30"/>
    </row>
    <row r="38" spans="2:32" s="22" customFormat="1" ht="17.100000000000001" customHeight="1" thickBot="1" x14ac:dyDescent="0.25">
      <c r="B38" s="28" t="s">
        <v>115</v>
      </c>
      <c r="C38" s="30"/>
      <c r="D38" s="30"/>
      <c r="E38" s="30"/>
      <c r="F38" s="30"/>
      <c r="G38" s="30"/>
      <c r="H38" s="30"/>
      <c r="I38" s="30">
        <f t="shared" ref="G38:K45" si="32">+(M16-I16)/I16</f>
        <v>-1</v>
      </c>
      <c r="J38" s="30"/>
      <c r="K38" s="30"/>
      <c r="L38" s="30"/>
      <c r="M38" s="30"/>
      <c r="N38" s="30"/>
      <c r="O38" s="30"/>
      <c r="P38" s="30"/>
      <c r="Q38" s="30">
        <f t="shared" si="13"/>
        <v>-1</v>
      </c>
      <c r="R38" s="30">
        <f t="shared" ref="R38:R45" si="33">+(V16-R16)/R16</f>
        <v>-1</v>
      </c>
      <c r="S38" s="30">
        <f t="shared" si="14"/>
        <v>-1</v>
      </c>
      <c r="T38" s="30">
        <f t="shared" si="15"/>
        <v>-1</v>
      </c>
      <c r="U38" s="62" t="str">
        <f t="shared" si="16"/>
        <v>-</v>
      </c>
      <c r="V38" s="62" t="str">
        <f t="shared" si="17"/>
        <v>-</v>
      </c>
      <c r="W38" s="62" t="str">
        <f t="shared" si="18"/>
        <v>-</v>
      </c>
      <c r="X38" s="62" t="str">
        <f t="shared" si="19"/>
        <v>-</v>
      </c>
      <c r="Y38" s="62" t="str">
        <f t="shared" si="20"/>
        <v>-</v>
      </c>
      <c r="Z38" s="30">
        <f t="shared" si="21"/>
        <v>1</v>
      </c>
      <c r="AA38" s="30">
        <f t="shared" ref="AA38:AD38" si="34">+IF(AE16&gt;0,(AF16-AE16)/AE16,"-")</f>
        <v>-1</v>
      </c>
      <c r="AB38" s="30" t="str">
        <f t="shared" si="34"/>
        <v>-</v>
      </c>
      <c r="AC38" s="30">
        <f t="shared" si="34"/>
        <v>0</v>
      </c>
      <c r="AD38" s="30">
        <f t="shared" si="34"/>
        <v>-1</v>
      </c>
      <c r="AE38" s="30" t="str">
        <f t="shared" si="22"/>
        <v>-</v>
      </c>
    </row>
    <row r="39" spans="2:32" s="22" customFormat="1" ht="17.100000000000001" customHeight="1" thickBot="1" x14ac:dyDescent="0.25">
      <c r="B39" s="28" t="s">
        <v>116</v>
      </c>
      <c r="C39" s="30">
        <f>+(G17-C17)/C17</f>
        <v>0</v>
      </c>
      <c r="D39" s="30">
        <f>+(H17-D17)/D17</f>
        <v>0</v>
      </c>
      <c r="E39" s="30">
        <f>+(I17-E17)/E17</f>
        <v>-0.83333333333333337</v>
      </c>
      <c r="F39" s="30">
        <f>+(J17-F17)/F17</f>
        <v>-1</v>
      </c>
      <c r="G39" s="30">
        <f t="shared" si="32"/>
        <v>-1</v>
      </c>
      <c r="H39" s="30">
        <f t="shared" si="32"/>
        <v>-1</v>
      </c>
      <c r="I39" s="30">
        <f t="shared" si="32"/>
        <v>0</v>
      </c>
      <c r="J39" s="30"/>
      <c r="K39" s="30"/>
      <c r="L39" s="30"/>
      <c r="M39" s="30">
        <f t="shared" si="9"/>
        <v>1</v>
      </c>
      <c r="N39" s="30"/>
      <c r="O39" s="30">
        <f t="shared" si="27"/>
        <v>0.5</v>
      </c>
      <c r="P39" s="30">
        <f t="shared" si="12"/>
        <v>1</v>
      </c>
      <c r="Q39" s="30">
        <f t="shared" si="13"/>
        <v>-1</v>
      </c>
      <c r="R39" s="30">
        <f t="shared" si="33"/>
        <v>-1</v>
      </c>
      <c r="S39" s="30">
        <f t="shared" si="14"/>
        <v>-1</v>
      </c>
      <c r="T39" s="30">
        <f t="shared" si="15"/>
        <v>-1</v>
      </c>
      <c r="U39" s="62" t="str">
        <f t="shared" si="16"/>
        <v>-</v>
      </c>
      <c r="V39" s="62" t="str">
        <f t="shared" si="17"/>
        <v>-</v>
      </c>
      <c r="W39" s="62" t="str">
        <f t="shared" si="18"/>
        <v>-</v>
      </c>
      <c r="X39" s="62" t="str">
        <f t="shared" si="19"/>
        <v>-</v>
      </c>
      <c r="Y39" s="62" t="str">
        <f t="shared" si="20"/>
        <v>-</v>
      </c>
      <c r="Z39" s="30">
        <f t="shared" si="21"/>
        <v>-0.46153846153846156</v>
      </c>
      <c r="AA39" s="30">
        <f t="shared" ref="AA39:AD39" si="35">+IF(AE17&gt;0,(AF17-AE17)/AE17,"-")</f>
        <v>-0.8571428571428571</v>
      </c>
      <c r="AB39" s="30">
        <f t="shared" si="35"/>
        <v>8</v>
      </c>
      <c r="AC39" s="30">
        <f t="shared" si="35"/>
        <v>-0.44444444444444442</v>
      </c>
      <c r="AD39" s="30">
        <f t="shared" si="35"/>
        <v>-1</v>
      </c>
      <c r="AE39" s="30" t="str">
        <f t="shared" si="22"/>
        <v>-</v>
      </c>
    </row>
    <row r="40" spans="2:32" s="22" customFormat="1" ht="17.100000000000001" customHeight="1" thickBot="1" x14ac:dyDescent="0.25">
      <c r="B40" s="28" t="s">
        <v>117</v>
      </c>
      <c r="C40" s="30">
        <f>+(G18-C18)/C18</f>
        <v>0.5</v>
      </c>
      <c r="D40" s="30">
        <f>+(H18-D18)/D18</f>
        <v>1.5</v>
      </c>
      <c r="E40" s="30"/>
      <c r="F40" s="30"/>
      <c r="G40" s="30">
        <f t="shared" si="32"/>
        <v>0.33333333333333331</v>
      </c>
      <c r="H40" s="30">
        <f t="shared" si="32"/>
        <v>0.6</v>
      </c>
      <c r="I40" s="30">
        <f t="shared" si="32"/>
        <v>0</v>
      </c>
      <c r="J40" s="30">
        <f t="shared" si="32"/>
        <v>0</v>
      </c>
      <c r="K40" s="30">
        <f t="shared" si="32"/>
        <v>1</v>
      </c>
      <c r="L40" s="30">
        <f t="shared" si="9"/>
        <v>0.125</v>
      </c>
      <c r="M40" s="30">
        <f t="shared" si="9"/>
        <v>0.5</v>
      </c>
      <c r="N40" s="30">
        <f t="shared" si="9"/>
        <v>0.75</v>
      </c>
      <c r="O40" s="30">
        <f t="shared" si="27"/>
        <v>-0.25</v>
      </c>
      <c r="P40" s="30">
        <f t="shared" si="12"/>
        <v>-0.44444444444444442</v>
      </c>
      <c r="Q40" s="30">
        <f t="shared" si="13"/>
        <v>-1</v>
      </c>
      <c r="R40" s="30">
        <f t="shared" si="33"/>
        <v>-1</v>
      </c>
      <c r="S40" s="30">
        <f t="shared" si="14"/>
        <v>-1</v>
      </c>
      <c r="T40" s="30">
        <f t="shared" si="15"/>
        <v>-1</v>
      </c>
      <c r="U40" s="62" t="str">
        <f t="shared" si="16"/>
        <v>-</v>
      </c>
      <c r="V40" s="62" t="str">
        <f t="shared" si="17"/>
        <v>-</v>
      </c>
      <c r="W40" s="62" t="str">
        <f t="shared" si="18"/>
        <v>-</v>
      </c>
      <c r="X40" s="62" t="str">
        <f t="shared" si="19"/>
        <v>-</v>
      </c>
      <c r="Y40" s="62" t="str">
        <f t="shared" si="20"/>
        <v>-</v>
      </c>
      <c r="Z40" s="30">
        <f t="shared" si="21"/>
        <v>2.5</v>
      </c>
      <c r="AA40" s="30">
        <f t="shared" ref="AA40:AD40" si="36">+IF(AE18&gt;0,(AF18-AE18)/AE18,"-")</f>
        <v>0.2857142857142857</v>
      </c>
      <c r="AB40" s="30">
        <f t="shared" si="36"/>
        <v>0.5</v>
      </c>
      <c r="AC40" s="30">
        <f t="shared" si="36"/>
        <v>-0.59259259259259256</v>
      </c>
      <c r="AD40" s="30">
        <f t="shared" si="36"/>
        <v>-0.72727272727272729</v>
      </c>
      <c r="AE40" s="30">
        <f t="shared" si="22"/>
        <v>10.666666666666666</v>
      </c>
    </row>
    <row r="41" spans="2:32" s="22" customFormat="1" ht="17.100000000000001" customHeight="1" thickBot="1" x14ac:dyDescent="0.25">
      <c r="B41" s="28" t="s">
        <v>118</v>
      </c>
      <c r="C41" s="30"/>
      <c r="D41" s="30"/>
      <c r="E41" s="30"/>
      <c r="F41" s="30"/>
      <c r="G41" s="30"/>
      <c r="H41" s="30"/>
      <c r="I41" s="30"/>
      <c r="J41" s="30"/>
      <c r="K41" s="30"/>
      <c r="L41" s="30"/>
      <c r="M41" s="30"/>
      <c r="N41" s="30"/>
      <c r="O41" s="30"/>
      <c r="P41" s="30"/>
      <c r="Q41" s="30"/>
      <c r="R41" s="30"/>
      <c r="S41" s="30"/>
      <c r="T41" s="62" t="str">
        <f t="shared" si="15"/>
        <v>-</v>
      </c>
      <c r="U41" s="62" t="str">
        <f t="shared" si="16"/>
        <v>-</v>
      </c>
      <c r="V41" s="62" t="str">
        <f t="shared" si="17"/>
        <v>-</v>
      </c>
      <c r="W41" s="62" t="str">
        <f t="shared" si="18"/>
        <v>-</v>
      </c>
      <c r="X41" s="62" t="str">
        <f t="shared" si="19"/>
        <v>-</v>
      </c>
      <c r="Y41" s="62" t="str">
        <f t="shared" si="20"/>
        <v>-</v>
      </c>
      <c r="Z41" s="30" t="str">
        <f t="shared" si="21"/>
        <v>-</v>
      </c>
      <c r="AA41" s="30" t="str">
        <f t="shared" ref="AA41:AD41" si="37">+IF(AE19&gt;0,(AF19-AE19)/AE19,"-")</f>
        <v>-</v>
      </c>
      <c r="AB41" s="30" t="str">
        <f t="shared" si="37"/>
        <v>-</v>
      </c>
      <c r="AC41" s="30" t="str">
        <f t="shared" si="37"/>
        <v>-</v>
      </c>
      <c r="AD41" s="30" t="str">
        <f t="shared" si="37"/>
        <v>-</v>
      </c>
      <c r="AE41" s="30" t="str">
        <f t="shared" si="22"/>
        <v>-</v>
      </c>
    </row>
    <row r="42" spans="2:32" s="22" customFormat="1" ht="17.100000000000001" customHeight="1" thickBot="1" x14ac:dyDescent="0.25">
      <c r="B42" s="28" t="s">
        <v>119</v>
      </c>
      <c r="C42" s="30"/>
      <c r="D42" s="30"/>
      <c r="E42" s="30"/>
      <c r="F42" s="30"/>
      <c r="G42" s="30"/>
      <c r="H42" s="30"/>
      <c r="I42" s="30"/>
      <c r="J42" s="30"/>
      <c r="K42" s="30"/>
      <c r="L42" s="30"/>
      <c r="M42" s="30"/>
      <c r="N42" s="30"/>
      <c r="O42" s="30"/>
      <c r="P42" s="30"/>
      <c r="Q42" s="30"/>
      <c r="R42" s="30"/>
      <c r="S42" s="30"/>
      <c r="T42" s="62" t="str">
        <f t="shared" si="15"/>
        <v>-</v>
      </c>
      <c r="U42" s="62" t="str">
        <f t="shared" si="16"/>
        <v>-</v>
      </c>
      <c r="V42" s="62" t="str">
        <f t="shared" si="17"/>
        <v>-</v>
      </c>
      <c r="W42" s="62" t="str">
        <f t="shared" si="18"/>
        <v>-</v>
      </c>
      <c r="X42" s="62" t="str">
        <f t="shared" si="19"/>
        <v>-</v>
      </c>
      <c r="Y42" s="62" t="str">
        <f t="shared" si="20"/>
        <v>-</v>
      </c>
      <c r="Z42" s="30" t="str">
        <f t="shared" si="21"/>
        <v>-</v>
      </c>
      <c r="AA42" s="30" t="str">
        <f t="shared" ref="AA42:AD42" si="38">+IF(AE20&gt;0,(AF20-AE20)/AE20,"-")</f>
        <v>-</v>
      </c>
      <c r="AB42" s="30" t="str">
        <f t="shared" si="38"/>
        <v>-</v>
      </c>
      <c r="AC42" s="30" t="str">
        <f t="shared" si="38"/>
        <v>-</v>
      </c>
      <c r="AD42" s="30" t="str">
        <f t="shared" si="38"/>
        <v>-</v>
      </c>
      <c r="AE42" s="30" t="str">
        <f t="shared" si="22"/>
        <v>-</v>
      </c>
    </row>
    <row r="43" spans="2:32" s="22" customFormat="1" ht="17.100000000000001" customHeight="1" thickBot="1" x14ac:dyDescent="0.25">
      <c r="B43" s="28" t="s">
        <v>120</v>
      </c>
      <c r="C43" s="30"/>
      <c r="D43" s="30"/>
      <c r="E43" s="30"/>
      <c r="F43" s="30"/>
      <c r="G43" s="30"/>
      <c r="H43" s="30"/>
      <c r="I43" s="30"/>
      <c r="J43" s="30">
        <f t="shared" si="32"/>
        <v>0</v>
      </c>
      <c r="K43" s="30"/>
      <c r="L43" s="30"/>
      <c r="M43" s="30"/>
      <c r="N43" s="30">
        <f t="shared" si="9"/>
        <v>-1</v>
      </c>
      <c r="O43" s="30"/>
      <c r="P43" s="30">
        <f t="shared" si="12"/>
        <v>-1</v>
      </c>
      <c r="Q43" s="30"/>
      <c r="R43" s="30"/>
      <c r="S43" s="30"/>
      <c r="T43" s="62" t="str">
        <f t="shared" si="15"/>
        <v>-</v>
      </c>
      <c r="U43" s="62" t="str">
        <f t="shared" si="16"/>
        <v>-</v>
      </c>
      <c r="V43" s="62" t="str">
        <f t="shared" si="17"/>
        <v>-</v>
      </c>
      <c r="W43" s="62" t="str">
        <f t="shared" si="18"/>
        <v>-</v>
      </c>
      <c r="X43" s="62" t="str">
        <f t="shared" si="19"/>
        <v>-</v>
      </c>
      <c r="Y43" s="62" t="str">
        <f t="shared" si="20"/>
        <v>-</v>
      </c>
      <c r="Z43" s="30" t="str">
        <f t="shared" si="21"/>
        <v>-</v>
      </c>
      <c r="AA43" s="30">
        <f t="shared" ref="AA43:AD43" si="39">+IF(AE21&gt;0,(AF21-AE21)/AE21,"-")</f>
        <v>0</v>
      </c>
      <c r="AB43" s="30">
        <f t="shared" si="39"/>
        <v>1</v>
      </c>
      <c r="AC43" s="30">
        <f t="shared" si="39"/>
        <v>-1</v>
      </c>
      <c r="AD43" s="30" t="str">
        <f t="shared" si="39"/>
        <v>-</v>
      </c>
      <c r="AE43" s="30" t="str">
        <f t="shared" si="22"/>
        <v>-</v>
      </c>
    </row>
    <row r="44" spans="2:32" ht="17.100000000000001" customHeight="1" thickBot="1" x14ac:dyDescent="0.25">
      <c r="B44" s="28" t="s">
        <v>121</v>
      </c>
      <c r="C44" s="30"/>
      <c r="D44" s="30"/>
      <c r="E44" s="30"/>
      <c r="F44" s="30"/>
      <c r="G44" s="30"/>
      <c r="H44" s="30"/>
      <c r="I44" s="30"/>
      <c r="J44" s="30"/>
      <c r="K44" s="30"/>
      <c r="L44" s="30"/>
      <c r="M44" s="30"/>
      <c r="N44" s="30"/>
      <c r="O44" s="30"/>
      <c r="P44" s="30"/>
      <c r="Q44" s="30"/>
      <c r="R44" s="30"/>
      <c r="S44" s="30"/>
      <c r="T44" s="62" t="str">
        <f t="shared" si="15"/>
        <v>-</v>
      </c>
      <c r="U44" s="62" t="str">
        <f t="shared" si="16"/>
        <v>-</v>
      </c>
      <c r="V44" s="62" t="str">
        <f t="shared" si="17"/>
        <v>-</v>
      </c>
      <c r="W44" s="62" t="str">
        <f t="shared" si="18"/>
        <v>-</v>
      </c>
      <c r="X44" s="62" t="str">
        <f t="shared" si="19"/>
        <v>-</v>
      </c>
      <c r="Y44" s="62" t="str">
        <f t="shared" si="20"/>
        <v>-</v>
      </c>
      <c r="Z44" s="62" t="str">
        <f t="shared" si="21"/>
        <v>-</v>
      </c>
      <c r="AA44" s="62" t="str">
        <f t="shared" ref="AA44:AD44" si="40">+IF(AE22&gt;0,(AF22-AE22)/AE22,"-")</f>
        <v>-</v>
      </c>
      <c r="AB44" s="62" t="str">
        <f t="shared" si="40"/>
        <v>-</v>
      </c>
      <c r="AC44" s="62" t="str">
        <f t="shared" si="40"/>
        <v>-</v>
      </c>
      <c r="AD44" s="62" t="str">
        <f t="shared" si="40"/>
        <v>-</v>
      </c>
      <c r="AE44" s="30" t="str">
        <f t="shared" si="22"/>
        <v>-</v>
      </c>
    </row>
    <row r="45" spans="2:32" ht="17.100000000000001" customHeight="1" thickBot="1" x14ac:dyDescent="0.25">
      <c r="B45" s="50" t="s">
        <v>122</v>
      </c>
      <c r="C45" s="53">
        <f t="shared" ref="C45:I45" si="41">+(G23-C23)/C23</f>
        <v>1.0625</v>
      </c>
      <c r="D45" s="53">
        <f t="shared" si="41"/>
        <v>1</v>
      </c>
      <c r="E45" s="53">
        <f t="shared" si="41"/>
        <v>-0.15789473684210525</v>
      </c>
      <c r="F45" s="54">
        <f t="shared" si="41"/>
        <v>3.125</v>
      </c>
      <c r="G45" s="53">
        <f t="shared" si="41"/>
        <v>-6.0606060606060608E-2</v>
      </c>
      <c r="H45" s="53">
        <f t="shared" si="41"/>
        <v>0.3</v>
      </c>
      <c r="I45" s="53">
        <f t="shared" si="41"/>
        <v>0.375</v>
      </c>
      <c r="J45" s="53">
        <f t="shared" ref="J45" si="42">+(N23-J23)/J23</f>
        <v>-0.69696969696969702</v>
      </c>
      <c r="K45" s="53">
        <f t="shared" si="32"/>
        <v>-0.12903225806451613</v>
      </c>
      <c r="L45" s="53">
        <f t="shared" ref="L45" si="43">+(P23-L23)/L23</f>
        <v>-0.30769230769230771</v>
      </c>
      <c r="M45" s="53">
        <f t="shared" ref="M45" si="44">+(Q23-M23)/M23</f>
        <v>-0.36363636363636365</v>
      </c>
      <c r="N45" s="53">
        <f t="shared" ref="N45" si="45">+(R23-N23)/N23</f>
        <v>0.2</v>
      </c>
      <c r="O45" s="53">
        <f t="shared" si="27"/>
        <v>-0.14814814814814814</v>
      </c>
      <c r="P45" s="53">
        <f t="shared" si="12"/>
        <v>0.94444444444444442</v>
      </c>
      <c r="Q45" s="53">
        <f t="shared" si="13"/>
        <v>-1</v>
      </c>
      <c r="R45" s="53">
        <f t="shared" si="33"/>
        <v>-0.75</v>
      </c>
      <c r="S45" s="53">
        <f t="shared" si="14"/>
        <v>-1</v>
      </c>
      <c r="T45" s="53">
        <f t="shared" si="15"/>
        <v>-1</v>
      </c>
      <c r="U45" s="53" t="str">
        <f t="shared" si="16"/>
        <v>-</v>
      </c>
      <c r="V45" s="53">
        <f t="shared" si="17"/>
        <v>0</v>
      </c>
      <c r="W45" s="66" t="str">
        <f t="shared" si="18"/>
        <v>-</v>
      </c>
      <c r="X45" s="66" t="str">
        <f t="shared" si="19"/>
        <v>-</v>
      </c>
      <c r="Y45" s="66" t="str">
        <f t="shared" si="20"/>
        <v>-</v>
      </c>
      <c r="Z45" s="53">
        <f t="shared" si="21"/>
        <v>0.92452830188679247</v>
      </c>
      <c r="AA45" s="53">
        <f t="shared" ref="AA45:AE45" si="46">+IF(AE23&gt;0,(AF23-AE23)/AE23,"-")</f>
        <v>-0.12745098039215685</v>
      </c>
      <c r="AB45" s="53">
        <f t="shared" si="46"/>
        <v>-0.20224719101123595</v>
      </c>
      <c r="AC45" s="53">
        <f t="shared" si="46"/>
        <v>-0.14084507042253522</v>
      </c>
      <c r="AD45" s="53">
        <f t="shared" si="46"/>
        <v>-0.95081967213114749</v>
      </c>
      <c r="AE45" s="53">
        <f t="shared" si="46"/>
        <v>38.333333333333336</v>
      </c>
    </row>
    <row r="47" spans="2:32" x14ac:dyDescent="0.2">
      <c r="C47" s="70"/>
      <c r="D47" s="70"/>
    </row>
    <row r="50" spans="23:23" x14ac:dyDescent="0.2">
      <c r="W50" s="6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B2:AU45"/>
  <sheetViews>
    <sheetView topLeftCell="AA1" zoomScaleNormal="100" workbookViewId="0"/>
  </sheetViews>
  <sheetFormatPr baseColWidth="10" defaultColWidth="11.42578125" defaultRowHeight="12.75" x14ac:dyDescent="0.2"/>
  <cols>
    <col min="1" max="1" width="8.7109375" style="1" customWidth="1"/>
    <col min="2" max="2" width="33.85546875" style="1" customWidth="1"/>
    <col min="3" max="56" width="12.28515625" style="1" customWidth="1"/>
    <col min="57" max="16384" width="11.42578125" style="1"/>
  </cols>
  <sheetData>
    <row r="2" spans="2:47" ht="40.5" customHeight="1" x14ac:dyDescent="0.25">
      <c r="B2" s="21"/>
      <c r="R2" s="13"/>
    </row>
    <row r="3" spans="2:47" s="22" customFormat="1" ht="28.5" customHeight="1" x14ac:dyDescent="0.2">
      <c r="B3" s="37"/>
    </row>
    <row r="5" spans="2:47" ht="39" customHeight="1" x14ac:dyDescent="0.2">
      <c r="C5" s="26" t="s">
        <v>57</v>
      </c>
      <c r="D5" s="26" t="s">
        <v>58</v>
      </c>
      <c r="E5" s="26" t="s">
        <v>59</v>
      </c>
      <c r="F5" s="47" t="s">
        <v>60</v>
      </c>
      <c r="G5" s="26" t="s">
        <v>61</v>
      </c>
      <c r="H5" s="26" t="s">
        <v>62</v>
      </c>
      <c r="I5" s="26" t="s">
        <v>63</v>
      </c>
      <c r="J5" s="47" t="s">
        <v>64</v>
      </c>
      <c r="K5" s="26" t="s">
        <v>65</v>
      </c>
      <c r="L5" s="26" t="s">
        <v>66</v>
      </c>
      <c r="M5" s="26" t="s">
        <v>67</v>
      </c>
      <c r="N5" s="47" t="s">
        <v>68</v>
      </c>
      <c r="O5" s="26" t="s">
        <v>69</v>
      </c>
      <c r="P5" s="26" t="s">
        <v>70</v>
      </c>
      <c r="Q5" s="26" t="s">
        <v>71</v>
      </c>
      <c r="R5" s="47" t="s">
        <v>72</v>
      </c>
      <c r="S5" s="26" t="s">
        <v>73</v>
      </c>
      <c r="T5" s="26" t="s">
        <v>74</v>
      </c>
      <c r="U5" s="26" t="s">
        <v>75</v>
      </c>
      <c r="V5" s="47" t="s">
        <v>76</v>
      </c>
      <c r="W5" s="26" t="s">
        <v>77</v>
      </c>
      <c r="X5" s="26" t="s">
        <v>78</v>
      </c>
      <c r="Y5" s="26" t="s">
        <v>79</v>
      </c>
      <c r="Z5" s="47" t="s">
        <v>80</v>
      </c>
      <c r="AA5" s="26" t="s">
        <v>81</v>
      </c>
      <c r="AB5" s="26" t="s">
        <v>82</v>
      </c>
      <c r="AC5" s="26" t="s">
        <v>83</v>
      </c>
      <c r="AD5" s="47" t="s">
        <v>84</v>
      </c>
      <c r="AE5" s="26" t="s">
        <v>254</v>
      </c>
      <c r="AF5" s="26" t="s">
        <v>259</v>
      </c>
      <c r="AG5" s="26" t="s">
        <v>263</v>
      </c>
      <c r="AH5" s="47" t="s">
        <v>267</v>
      </c>
      <c r="AI5" s="26" t="s">
        <v>279</v>
      </c>
      <c r="AJ5" s="26" t="s">
        <v>283</v>
      </c>
      <c r="AK5" s="26" t="s">
        <v>287</v>
      </c>
      <c r="AL5" s="47" t="s">
        <v>293</v>
      </c>
      <c r="AM5" s="27" t="s">
        <v>139</v>
      </c>
      <c r="AN5" s="27" t="s">
        <v>140</v>
      </c>
      <c r="AO5" s="27" t="s">
        <v>141</v>
      </c>
      <c r="AP5" s="27" t="s">
        <v>142</v>
      </c>
      <c r="AQ5" s="27" t="s">
        <v>143</v>
      </c>
      <c r="AR5" s="27" t="s">
        <v>103</v>
      </c>
      <c r="AS5" s="27" t="s">
        <v>104</v>
      </c>
      <c r="AT5" s="27" t="s">
        <v>268</v>
      </c>
      <c r="AU5" s="27" t="s">
        <v>294</v>
      </c>
    </row>
    <row r="6" spans="2:47" s="22" customFormat="1" ht="17.100000000000001" customHeight="1" thickBot="1" x14ac:dyDescent="0.25">
      <c r="B6" s="28" t="s">
        <v>105</v>
      </c>
      <c r="C6" s="55">
        <v>31</v>
      </c>
      <c r="D6" s="55">
        <v>5</v>
      </c>
      <c r="E6" s="55">
        <v>4</v>
      </c>
      <c r="F6" s="55">
        <v>4</v>
      </c>
      <c r="G6" s="55">
        <v>5</v>
      </c>
      <c r="H6" s="55">
        <v>7</v>
      </c>
      <c r="I6" s="29">
        <v>6</v>
      </c>
      <c r="J6" s="55">
        <v>10</v>
      </c>
      <c r="K6" s="29">
        <v>9</v>
      </c>
      <c r="L6" s="29">
        <v>8</v>
      </c>
      <c r="M6" s="29">
        <v>17</v>
      </c>
      <c r="N6" s="29">
        <v>24</v>
      </c>
      <c r="O6" s="29">
        <v>8</v>
      </c>
      <c r="P6" s="29">
        <v>6</v>
      </c>
      <c r="Q6" s="29">
        <v>23</v>
      </c>
      <c r="R6" s="29">
        <v>11</v>
      </c>
      <c r="S6" s="29">
        <v>16</v>
      </c>
      <c r="T6" s="29">
        <v>12</v>
      </c>
      <c r="U6" s="29">
        <v>25</v>
      </c>
      <c r="V6" s="29">
        <v>32</v>
      </c>
      <c r="W6" s="29">
        <v>42</v>
      </c>
      <c r="X6" s="29">
        <v>47</v>
      </c>
      <c r="Y6" s="29">
        <v>57</v>
      </c>
      <c r="Z6" s="29">
        <v>81</v>
      </c>
      <c r="AA6" s="29">
        <v>73</v>
      </c>
      <c r="AB6" s="29">
        <v>70</v>
      </c>
      <c r="AC6" s="29">
        <v>91</v>
      </c>
      <c r="AD6" s="29">
        <v>117</v>
      </c>
      <c r="AE6" s="29">
        <v>51</v>
      </c>
      <c r="AF6" s="29">
        <v>9</v>
      </c>
      <c r="AG6" s="29">
        <v>4</v>
      </c>
      <c r="AH6" s="29">
        <v>4</v>
      </c>
      <c r="AI6" s="29">
        <v>2</v>
      </c>
      <c r="AJ6" s="29">
        <v>0</v>
      </c>
      <c r="AK6" s="29">
        <v>0</v>
      </c>
      <c r="AL6" s="29">
        <v>0</v>
      </c>
      <c r="AM6" s="29">
        <f t="shared" ref="AM6:AM23" si="0">+C6+D6+E6+F6</f>
        <v>44</v>
      </c>
      <c r="AN6" s="29">
        <f t="shared" ref="AN6:AN23" si="1">+G6+H6+I6+J6</f>
        <v>28</v>
      </c>
      <c r="AO6" s="29">
        <f t="shared" ref="AO6:AO23" si="2">+K6+L6+M6+N6</f>
        <v>58</v>
      </c>
      <c r="AP6" s="29">
        <f t="shared" ref="AP6:AP23" si="3">+O6+P6+Q6+R6</f>
        <v>48</v>
      </c>
      <c r="AQ6" s="29">
        <f t="shared" ref="AQ6:AQ23" si="4">+S6+T6+U6+V6</f>
        <v>85</v>
      </c>
      <c r="AR6" s="29">
        <f t="shared" ref="AR6:AR23" si="5">+W6+X6+Y6+Z6</f>
        <v>227</v>
      </c>
      <c r="AS6" s="29">
        <f t="shared" ref="AS6:AS23" si="6">+AA6+AB6+AC6+AD6</f>
        <v>351</v>
      </c>
      <c r="AT6" s="29">
        <f t="shared" ref="AT6:AT23" si="7">+AE6+AF6+AG6+AH6</f>
        <v>68</v>
      </c>
      <c r="AU6" s="29">
        <f>+AI6+AJ6+AK6+AL6</f>
        <v>2</v>
      </c>
    </row>
    <row r="7" spans="2:47" s="22" customFormat="1" ht="17.100000000000001" customHeight="1" thickBot="1" x14ac:dyDescent="0.25">
      <c r="B7" s="28" t="s">
        <v>106</v>
      </c>
      <c r="C7" s="55">
        <v>4</v>
      </c>
      <c r="D7" s="55">
        <v>2</v>
      </c>
      <c r="E7" s="55">
        <v>0</v>
      </c>
      <c r="F7" s="55">
        <v>1</v>
      </c>
      <c r="G7" s="55">
        <v>1</v>
      </c>
      <c r="H7" s="55">
        <v>2</v>
      </c>
      <c r="I7" s="29">
        <v>0</v>
      </c>
      <c r="J7" s="55">
        <v>2</v>
      </c>
      <c r="K7" s="29">
        <v>0</v>
      </c>
      <c r="L7" s="29">
        <v>0</v>
      </c>
      <c r="M7" s="29">
        <v>4</v>
      </c>
      <c r="N7" s="29">
        <v>2</v>
      </c>
      <c r="O7" s="29">
        <v>3</v>
      </c>
      <c r="P7" s="29">
        <v>6</v>
      </c>
      <c r="Q7" s="29">
        <v>0</v>
      </c>
      <c r="R7" s="29">
        <v>6</v>
      </c>
      <c r="S7" s="29">
        <v>8</v>
      </c>
      <c r="T7" s="29">
        <v>2</v>
      </c>
      <c r="U7" s="29">
        <v>5</v>
      </c>
      <c r="V7" s="29">
        <v>6</v>
      </c>
      <c r="W7" s="29">
        <v>9</v>
      </c>
      <c r="X7" s="29">
        <v>8</v>
      </c>
      <c r="Y7" s="29">
        <v>7</v>
      </c>
      <c r="Z7" s="29">
        <v>3</v>
      </c>
      <c r="AA7" s="29">
        <v>16</v>
      </c>
      <c r="AB7" s="29">
        <v>15</v>
      </c>
      <c r="AC7" s="29">
        <v>13</v>
      </c>
      <c r="AD7" s="29">
        <v>54</v>
      </c>
      <c r="AE7" s="29">
        <v>14</v>
      </c>
      <c r="AF7" s="29">
        <v>30</v>
      </c>
      <c r="AG7" s="29">
        <v>2</v>
      </c>
      <c r="AH7" s="29">
        <v>0</v>
      </c>
      <c r="AI7" s="29">
        <v>0</v>
      </c>
      <c r="AJ7" s="29">
        <v>0</v>
      </c>
      <c r="AK7" s="29">
        <v>0</v>
      </c>
      <c r="AL7" s="29">
        <v>0</v>
      </c>
      <c r="AM7" s="29">
        <f t="shared" si="0"/>
        <v>7</v>
      </c>
      <c r="AN7" s="29">
        <f t="shared" si="1"/>
        <v>5</v>
      </c>
      <c r="AO7" s="29">
        <f t="shared" si="2"/>
        <v>6</v>
      </c>
      <c r="AP7" s="29">
        <f t="shared" si="3"/>
        <v>15</v>
      </c>
      <c r="AQ7" s="29">
        <f t="shared" si="4"/>
        <v>21</v>
      </c>
      <c r="AR7" s="29">
        <f t="shared" si="5"/>
        <v>27</v>
      </c>
      <c r="AS7" s="29">
        <f t="shared" si="6"/>
        <v>98</v>
      </c>
      <c r="AT7" s="29">
        <f t="shared" si="7"/>
        <v>46</v>
      </c>
      <c r="AU7" s="29">
        <f t="shared" ref="AU7:AU23" si="8">+AI7+AJ7+AK7+AL7</f>
        <v>0</v>
      </c>
    </row>
    <row r="8" spans="2:47" s="22" customFormat="1" ht="17.100000000000001" customHeight="1" thickBot="1" x14ac:dyDescent="0.25">
      <c r="B8" s="28" t="s">
        <v>107</v>
      </c>
      <c r="C8" s="55">
        <v>1</v>
      </c>
      <c r="D8" s="55">
        <v>0</v>
      </c>
      <c r="E8" s="55">
        <v>0</v>
      </c>
      <c r="F8" s="55">
        <v>0</v>
      </c>
      <c r="G8" s="55">
        <v>2</v>
      </c>
      <c r="H8" s="55">
        <v>4</v>
      </c>
      <c r="I8" s="29">
        <v>1</v>
      </c>
      <c r="J8" s="55">
        <v>7</v>
      </c>
      <c r="K8" s="29">
        <v>0</v>
      </c>
      <c r="L8" s="29">
        <v>3</v>
      </c>
      <c r="M8" s="29">
        <v>3</v>
      </c>
      <c r="N8" s="29">
        <v>1</v>
      </c>
      <c r="O8" s="29">
        <v>0</v>
      </c>
      <c r="P8" s="29">
        <v>3</v>
      </c>
      <c r="Q8" s="29">
        <v>2</v>
      </c>
      <c r="R8" s="29">
        <v>1</v>
      </c>
      <c r="S8" s="29">
        <v>18</v>
      </c>
      <c r="T8" s="29">
        <v>0</v>
      </c>
      <c r="U8" s="29">
        <v>6</v>
      </c>
      <c r="V8" s="29">
        <v>6</v>
      </c>
      <c r="W8" s="29">
        <v>9</v>
      </c>
      <c r="X8" s="29">
        <v>17</v>
      </c>
      <c r="Y8" s="29">
        <v>6</v>
      </c>
      <c r="Z8" s="29">
        <v>3</v>
      </c>
      <c r="AA8" s="29">
        <v>14</v>
      </c>
      <c r="AB8" s="29">
        <v>10</v>
      </c>
      <c r="AC8" s="29">
        <v>10</v>
      </c>
      <c r="AD8" s="29">
        <v>16</v>
      </c>
      <c r="AE8" s="29">
        <v>5</v>
      </c>
      <c r="AF8" s="29">
        <v>2</v>
      </c>
      <c r="AG8" s="29">
        <v>0</v>
      </c>
      <c r="AH8" s="29">
        <v>0</v>
      </c>
      <c r="AI8" s="29">
        <v>0</v>
      </c>
      <c r="AJ8" s="29">
        <v>0</v>
      </c>
      <c r="AK8" s="29">
        <v>0</v>
      </c>
      <c r="AL8" s="29">
        <v>0</v>
      </c>
      <c r="AM8" s="29">
        <f t="shared" si="0"/>
        <v>1</v>
      </c>
      <c r="AN8" s="29">
        <f t="shared" si="1"/>
        <v>14</v>
      </c>
      <c r="AO8" s="29">
        <f t="shared" si="2"/>
        <v>7</v>
      </c>
      <c r="AP8" s="29">
        <f t="shared" si="3"/>
        <v>6</v>
      </c>
      <c r="AQ8" s="29">
        <f t="shared" si="4"/>
        <v>30</v>
      </c>
      <c r="AR8" s="29">
        <f t="shared" si="5"/>
        <v>35</v>
      </c>
      <c r="AS8" s="29">
        <f t="shared" si="6"/>
        <v>50</v>
      </c>
      <c r="AT8" s="29">
        <f t="shared" si="7"/>
        <v>7</v>
      </c>
      <c r="AU8" s="29">
        <f t="shared" si="8"/>
        <v>0</v>
      </c>
    </row>
    <row r="9" spans="2:47" s="22" customFormat="1" ht="17.100000000000001" customHeight="1" thickBot="1" x14ac:dyDescent="0.25">
      <c r="B9" s="28" t="s">
        <v>108</v>
      </c>
      <c r="C9" s="55">
        <v>0</v>
      </c>
      <c r="D9" s="55">
        <v>0</v>
      </c>
      <c r="E9" s="55">
        <v>0</v>
      </c>
      <c r="F9" s="55">
        <v>0</v>
      </c>
      <c r="G9" s="55">
        <v>0</v>
      </c>
      <c r="H9" s="55">
        <v>0</v>
      </c>
      <c r="I9" s="29">
        <v>0</v>
      </c>
      <c r="J9" s="55">
        <v>1</v>
      </c>
      <c r="K9" s="29">
        <v>0</v>
      </c>
      <c r="L9" s="29">
        <v>1</v>
      </c>
      <c r="M9" s="29">
        <v>1</v>
      </c>
      <c r="N9" s="29">
        <v>6</v>
      </c>
      <c r="O9" s="29">
        <v>7</v>
      </c>
      <c r="P9" s="29">
        <v>1</v>
      </c>
      <c r="Q9" s="29">
        <v>0</v>
      </c>
      <c r="R9" s="29">
        <v>4</v>
      </c>
      <c r="S9" s="29">
        <v>5</v>
      </c>
      <c r="T9" s="29">
        <v>5</v>
      </c>
      <c r="U9" s="29">
        <v>5</v>
      </c>
      <c r="V9" s="29">
        <v>4</v>
      </c>
      <c r="W9" s="29">
        <v>10</v>
      </c>
      <c r="X9" s="29">
        <v>5</v>
      </c>
      <c r="Y9" s="29">
        <v>7</v>
      </c>
      <c r="Z9" s="29">
        <v>7</v>
      </c>
      <c r="AA9" s="29">
        <v>21</v>
      </c>
      <c r="AB9" s="29">
        <v>15</v>
      </c>
      <c r="AC9" s="29">
        <v>26</v>
      </c>
      <c r="AD9" s="29">
        <v>22</v>
      </c>
      <c r="AE9" s="29">
        <v>15</v>
      </c>
      <c r="AF9" s="29">
        <v>1</v>
      </c>
      <c r="AG9" s="29">
        <v>0</v>
      </c>
      <c r="AH9" s="29">
        <v>12</v>
      </c>
      <c r="AI9" s="29">
        <v>0</v>
      </c>
      <c r="AJ9" s="29">
        <v>0</v>
      </c>
      <c r="AK9" s="29">
        <v>0</v>
      </c>
      <c r="AL9" s="29">
        <v>0</v>
      </c>
      <c r="AM9" s="29">
        <f t="shared" si="0"/>
        <v>0</v>
      </c>
      <c r="AN9" s="29">
        <f t="shared" si="1"/>
        <v>1</v>
      </c>
      <c r="AO9" s="29">
        <f t="shared" si="2"/>
        <v>8</v>
      </c>
      <c r="AP9" s="29">
        <f t="shared" si="3"/>
        <v>12</v>
      </c>
      <c r="AQ9" s="29">
        <f t="shared" si="4"/>
        <v>19</v>
      </c>
      <c r="AR9" s="29">
        <f t="shared" si="5"/>
        <v>29</v>
      </c>
      <c r="AS9" s="29">
        <f t="shared" si="6"/>
        <v>84</v>
      </c>
      <c r="AT9" s="29">
        <f t="shared" si="7"/>
        <v>28</v>
      </c>
      <c r="AU9" s="29">
        <f t="shared" si="8"/>
        <v>0</v>
      </c>
    </row>
    <row r="10" spans="2:47" s="22" customFormat="1" ht="17.100000000000001" customHeight="1" thickBot="1" x14ac:dyDescent="0.25">
      <c r="B10" s="28" t="s">
        <v>109</v>
      </c>
      <c r="C10" s="55">
        <v>8</v>
      </c>
      <c r="D10" s="55">
        <v>1</v>
      </c>
      <c r="E10" s="55">
        <v>0</v>
      </c>
      <c r="F10" s="55">
        <v>1</v>
      </c>
      <c r="G10" s="55">
        <v>1</v>
      </c>
      <c r="H10" s="55">
        <v>0</v>
      </c>
      <c r="I10" s="29">
        <v>2</v>
      </c>
      <c r="J10" s="55">
        <v>0</v>
      </c>
      <c r="K10" s="29">
        <v>0</v>
      </c>
      <c r="L10" s="29">
        <v>0</v>
      </c>
      <c r="M10" s="29">
        <v>0</v>
      </c>
      <c r="N10" s="29">
        <v>0</v>
      </c>
      <c r="O10" s="29">
        <v>0</v>
      </c>
      <c r="P10" s="29">
        <v>3</v>
      </c>
      <c r="Q10" s="29">
        <v>0</v>
      </c>
      <c r="R10" s="29">
        <v>2</v>
      </c>
      <c r="S10" s="29">
        <v>2</v>
      </c>
      <c r="T10" s="29">
        <v>2</v>
      </c>
      <c r="U10" s="29">
        <v>5</v>
      </c>
      <c r="V10" s="29">
        <v>6</v>
      </c>
      <c r="W10" s="29">
        <v>7</v>
      </c>
      <c r="X10" s="29">
        <v>1</v>
      </c>
      <c r="Y10" s="29">
        <v>7</v>
      </c>
      <c r="Z10" s="29">
        <v>16</v>
      </c>
      <c r="AA10" s="29">
        <v>10</v>
      </c>
      <c r="AB10" s="29">
        <v>21</v>
      </c>
      <c r="AC10" s="29">
        <v>27</v>
      </c>
      <c r="AD10" s="29">
        <v>47</v>
      </c>
      <c r="AE10" s="29">
        <v>4</v>
      </c>
      <c r="AF10" s="29">
        <v>349</v>
      </c>
      <c r="AG10" s="29">
        <v>6</v>
      </c>
      <c r="AH10" s="29">
        <v>1</v>
      </c>
      <c r="AI10" s="29">
        <v>0</v>
      </c>
      <c r="AJ10" s="29">
        <v>0</v>
      </c>
      <c r="AK10" s="29">
        <v>0</v>
      </c>
      <c r="AL10" s="29">
        <v>0</v>
      </c>
      <c r="AM10" s="29">
        <f t="shared" si="0"/>
        <v>10</v>
      </c>
      <c r="AN10" s="29">
        <f t="shared" si="1"/>
        <v>3</v>
      </c>
      <c r="AO10" s="29">
        <f t="shared" si="2"/>
        <v>0</v>
      </c>
      <c r="AP10" s="29">
        <f t="shared" si="3"/>
        <v>5</v>
      </c>
      <c r="AQ10" s="29">
        <f t="shared" si="4"/>
        <v>15</v>
      </c>
      <c r="AR10" s="29">
        <f t="shared" si="5"/>
        <v>31</v>
      </c>
      <c r="AS10" s="29">
        <f t="shared" si="6"/>
        <v>105</v>
      </c>
      <c r="AT10" s="29">
        <f t="shared" si="7"/>
        <v>360</v>
      </c>
      <c r="AU10" s="29">
        <f t="shared" si="8"/>
        <v>0</v>
      </c>
    </row>
    <row r="11" spans="2:47" s="22" customFormat="1" ht="17.100000000000001" customHeight="1" thickBot="1" x14ac:dyDescent="0.25">
      <c r="B11" s="28" t="s">
        <v>110</v>
      </c>
      <c r="C11" s="55">
        <v>0</v>
      </c>
      <c r="D11" s="55">
        <v>0</v>
      </c>
      <c r="E11" s="55">
        <v>0</v>
      </c>
      <c r="F11" s="55">
        <v>0</v>
      </c>
      <c r="G11" s="55">
        <v>2</v>
      </c>
      <c r="H11" s="55">
        <v>0</v>
      </c>
      <c r="I11" s="29">
        <v>0</v>
      </c>
      <c r="J11" s="55">
        <v>0</v>
      </c>
      <c r="K11" s="29">
        <v>2</v>
      </c>
      <c r="L11" s="29">
        <v>0</v>
      </c>
      <c r="M11" s="29">
        <v>1</v>
      </c>
      <c r="N11" s="29">
        <v>0</v>
      </c>
      <c r="O11" s="29">
        <v>0</v>
      </c>
      <c r="P11" s="29">
        <v>2</v>
      </c>
      <c r="Q11" s="29">
        <v>0</v>
      </c>
      <c r="R11" s="29">
        <v>3</v>
      </c>
      <c r="S11" s="29">
        <v>5</v>
      </c>
      <c r="T11" s="29">
        <v>1</v>
      </c>
      <c r="U11" s="29">
        <v>2</v>
      </c>
      <c r="V11" s="29">
        <v>6</v>
      </c>
      <c r="W11" s="29">
        <v>2</v>
      </c>
      <c r="X11" s="29">
        <v>1</v>
      </c>
      <c r="Y11" s="29">
        <v>2</v>
      </c>
      <c r="Z11" s="29">
        <v>5</v>
      </c>
      <c r="AA11" s="29">
        <v>1</v>
      </c>
      <c r="AB11" s="29">
        <v>0</v>
      </c>
      <c r="AC11" s="29">
        <v>1</v>
      </c>
      <c r="AD11" s="29">
        <v>13</v>
      </c>
      <c r="AE11" s="29">
        <v>0</v>
      </c>
      <c r="AF11" s="29">
        <v>5</v>
      </c>
      <c r="AG11" s="29">
        <v>19</v>
      </c>
      <c r="AH11" s="29">
        <v>0</v>
      </c>
      <c r="AI11" s="29">
        <v>0</v>
      </c>
      <c r="AJ11" s="29">
        <v>0</v>
      </c>
      <c r="AK11" s="29">
        <v>0</v>
      </c>
      <c r="AL11" s="29">
        <v>0</v>
      </c>
      <c r="AM11" s="29">
        <f t="shared" si="0"/>
        <v>0</v>
      </c>
      <c r="AN11" s="29">
        <f t="shared" si="1"/>
        <v>2</v>
      </c>
      <c r="AO11" s="29">
        <f t="shared" si="2"/>
        <v>3</v>
      </c>
      <c r="AP11" s="29">
        <f t="shared" si="3"/>
        <v>5</v>
      </c>
      <c r="AQ11" s="29">
        <f t="shared" si="4"/>
        <v>14</v>
      </c>
      <c r="AR11" s="29">
        <f t="shared" si="5"/>
        <v>10</v>
      </c>
      <c r="AS11" s="29">
        <f t="shared" si="6"/>
        <v>15</v>
      </c>
      <c r="AT11" s="29">
        <f t="shared" si="7"/>
        <v>24</v>
      </c>
      <c r="AU11" s="29">
        <f t="shared" si="8"/>
        <v>0</v>
      </c>
    </row>
    <row r="12" spans="2:47" s="22" customFormat="1" ht="17.100000000000001" customHeight="1" thickBot="1" x14ac:dyDescent="0.25">
      <c r="B12" s="28" t="s">
        <v>111</v>
      </c>
      <c r="C12" s="55">
        <v>8</v>
      </c>
      <c r="D12" s="55">
        <v>4</v>
      </c>
      <c r="E12" s="55">
        <v>3</v>
      </c>
      <c r="F12" s="55">
        <v>5</v>
      </c>
      <c r="G12" s="55">
        <v>1</v>
      </c>
      <c r="H12" s="55">
        <v>7</v>
      </c>
      <c r="I12" s="29">
        <v>3</v>
      </c>
      <c r="J12" s="55">
        <v>4</v>
      </c>
      <c r="K12" s="29">
        <v>5</v>
      </c>
      <c r="L12" s="29">
        <v>14</v>
      </c>
      <c r="M12" s="29">
        <v>9</v>
      </c>
      <c r="N12" s="29">
        <v>7</v>
      </c>
      <c r="O12" s="29">
        <v>10</v>
      </c>
      <c r="P12" s="29">
        <v>6</v>
      </c>
      <c r="Q12" s="29">
        <v>1</v>
      </c>
      <c r="R12" s="29">
        <v>3</v>
      </c>
      <c r="S12" s="29">
        <v>12</v>
      </c>
      <c r="T12" s="29">
        <v>9</v>
      </c>
      <c r="U12" s="29">
        <v>17</v>
      </c>
      <c r="V12" s="29">
        <v>14</v>
      </c>
      <c r="W12" s="29">
        <v>22</v>
      </c>
      <c r="X12" s="29">
        <v>20</v>
      </c>
      <c r="Y12" s="29">
        <v>13</v>
      </c>
      <c r="Z12" s="29">
        <v>15</v>
      </c>
      <c r="AA12" s="29">
        <v>23</v>
      </c>
      <c r="AB12" s="29">
        <v>24</v>
      </c>
      <c r="AC12" s="29">
        <v>32</v>
      </c>
      <c r="AD12" s="29">
        <v>55</v>
      </c>
      <c r="AE12" s="29">
        <v>25</v>
      </c>
      <c r="AF12" s="29">
        <v>33</v>
      </c>
      <c r="AG12" s="29">
        <v>0</v>
      </c>
      <c r="AH12" s="29">
        <v>0</v>
      </c>
      <c r="AI12" s="29">
        <v>1</v>
      </c>
      <c r="AJ12" s="29">
        <v>8</v>
      </c>
      <c r="AK12" s="29">
        <v>0</v>
      </c>
      <c r="AL12" s="29">
        <v>0</v>
      </c>
      <c r="AM12" s="29">
        <f t="shared" si="0"/>
        <v>20</v>
      </c>
      <c r="AN12" s="29">
        <f t="shared" si="1"/>
        <v>15</v>
      </c>
      <c r="AO12" s="29">
        <f t="shared" si="2"/>
        <v>35</v>
      </c>
      <c r="AP12" s="29">
        <f t="shared" si="3"/>
        <v>20</v>
      </c>
      <c r="AQ12" s="29">
        <f t="shared" si="4"/>
        <v>52</v>
      </c>
      <c r="AR12" s="29">
        <f t="shared" si="5"/>
        <v>70</v>
      </c>
      <c r="AS12" s="29">
        <f t="shared" si="6"/>
        <v>134</v>
      </c>
      <c r="AT12" s="29">
        <f t="shared" si="7"/>
        <v>58</v>
      </c>
      <c r="AU12" s="29">
        <f t="shared" si="8"/>
        <v>9</v>
      </c>
    </row>
    <row r="13" spans="2:47" s="22" customFormat="1" ht="17.100000000000001" customHeight="1" thickBot="1" x14ac:dyDescent="0.25">
      <c r="B13" s="28" t="s">
        <v>112</v>
      </c>
      <c r="C13" s="55">
        <v>6</v>
      </c>
      <c r="D13" s="55">
        <v>4</v>
      </c>
      <c r="E13" s="55">
        <v>2</v>
      </c>
      <c r="F13" s="55">
        <v>2</v>
      </c>
      <c r="G13" s="55">
        <v>3</v>
      </c>
      <c r="H13" s="55">
        <v>3</v>
      </c>
      <c r="I13" s="29">
        <v>0</v>
      </c>
      <c r="J13" s="55">
        <v>4</v>
      </c>
      <c r="K13" s="29">
        <v>10</v>
      </c>
      <c r="L13" s="29">
        <v>9</v>
      </c>
      <c r="M13" s="29">
        <v>7</v>
      </c>
      <c r="N13" s="29">
        <v>6</v>
      </c>
      <c r="O13" s="29">
        <v>5</v>
      </c>
      <c r="P13" s="29">
        <v>6</v>
      </c>
      <c r="Q13" s="29">
        <v>5</v>
      </c>
      <c r="R13" s="29">
        <v>12</v>
      </c>
      <c r="S13" s="29">
        <v>6</v>
      </c>
      <c r="T13" s="29">
        <v>0</v>
      </c>
      <c r="U13" s="29">
        <v>5</v>
      </c>
      <c r="V13" s="29">
        <v>4</v>
      </c>
      <c r="W13" s="29">
        <v>20</v>
      </c>
      <c r="X13" s="29">
        <v>13</v>
      </c>
      <c r="Y13" s="29">
        <v>5</v>
      </c>
      <c r="Z13" s="29">
        <v>11</v>
      </c>
      <c r="AA13" s="29">
        <v>8</v>
      </c>
      <c r="AB13" s="29">
        <v>7</v>
      </c>
      <c r="AC13" s="29">
        <v>14</v>
      </c>
      <c r="AD13" s="29">
        <v>81</v>
      </c>
      <c r="AE13" s="29">
        <v>11</v>
      </c>
      <c r="AF13" s="29">
        <v>20</v>
      </c>
      <c r="AG13" s="29">
        <v>12</v>
      </c>
      <c r="AH13" s="29">
        <v>10</v>
      </c>
      <c r="AI13" s="29">
        <v>2</v>
      </c>
      <c r="AJ13" s="29">
        <v>0</v>
      </c>
      <c r="AK13" s="29">
        <v>0</v>
      </c>
      <c r="AL13" s="29">
        <v>0</v>
      </c>
      <c r="AM13" s="29">
        <f t="shared" si="0"/>
        <v>14</v>
      </c>
      <c r="AN13" s="29">
        <f t="shared" si="1"/>
        <v>10</v>
      </c>
      <c r="AO13" s="29">
        <f t="shared" si="2"/>
        <v>32</v>
      </c>
      <c r="AP13" s="29">
        <f t="shared" si="3"/>
        <v>28</v>
      </c>
      <c r="AQ13" s="29">
        <f t="shared" si="4"/>
        <v>15</v>
      </c>
      <c r="AR13" s="29">
        <f t="shared" si="5"/>
        <v>49</v>
      </c>
      <c r="AS13" s="29">
        <f t="shared" si="6"/>
        <v>110</v>
      </c>
      <c r="AT13" s="29">
        <f t="shared" si="7"/>
        <v>53</v>
      </c>
      <c r="AU13" s="29">
        <f t="shared" si="8"/>
        <v>2</v>
      </c>
    </row>
    <row r="14" spans="2:47" s="22" customFormat="1" ht="17.100000000000001" customHeight="1" thickBot="1" x14ac:dyDescent="0.25">
      <c r="B14" s="28" t="s">
        <v>113</v>
      </c>
      <c r="C14" s="55">
        <v>8</v>
      </c>
      <c r="D14" s="55">
        <v>25</v>
      </c>
      <c r="E14" s="55">
        <v>13</v>
      </c>
      <c r="F14" s="55">
        <v>22</v>
      </c>
      <c r="G14" s="55">
        <v>52</v>
      </c>
      <c r="H14" s="55">
        <v>53</v>
      </c>
      <c r="I14" s="29">
        <v>44</v>
      </c>
      <c r="J14" s="55">
        <v>52</v>
      </c>
      <c r="K14" s="29">
        <v>73</v>
      </c>
      <c r="L14" s="29">
        <v>74</v>
      </c>
      <c r="M14" s="29">
        <v>59</v>
      </c>
      <c r="N14" s="29">
        <v>118</v>
      </c>
      <c r="O14" s="29">
        <v>199</v>
      </c>
      <c r="P14" s="29">
        <v>208</v>
      </c>
      <c r="Q14" s="29">
        <v>166</v>
      </c>
      <c r="R14" s="29">
        <v>220</v>
      </c>
      <c r="S14" s="29">
        <v>233</v>
      </c>
      <c r="T14" s="29">
        <v>132</v>
      </c>
      <c r="U14" s="29">
        <v>244</v>
      </c>
      <c r="V14" s="29">
        <v>350</v>
      </c>
      <c r="W14" s="29">
        <v>448</v>
      </c>
      <c r="X14" s="29">
        <v>384</v>
      </c>
      <c r="Y14" s="29">
        <v>330</v>
      </c>
      <c r="Z14" s="29">
        <v>434</v>
      </c>
      <c r="AA14" s="29">
        <v>487</v>
      </c>
      <c r="AB14" s="29">
        <v>512</v>
      </c>
      <c r="AC14" s="29">
        <v>528</v>
      </c>
      <c r="AD14" s="29">
        <v>692</v>
      </c>
      <c r="AE14" s="29">
        <v>357</v>
      </c>
      <c r="AF14" s="29">
        <v>300</v>
      </c>
      <c r="AG14" s="29">
        <v>87</v>
      </c>
      <c r="AH14" s="29">
        <v>45</v>
      </c>
      <c r="AI14" s="29">
        <v>29</v>
      </c>
      <c r="AJ14" s="29">
        <v>4</v>
      </c>
      <c r="AK14" s="29">
        <v>3</v>
      </c>
      <c r="AL14" s="29">
        <v>3</v>
      </c>
      <c r="AM14" s="29">
        <f t="shared" si="0"/>
        <v>68</v>
      </c>
      <c r="AN14" s="29">
        <f t="shared" si="1"/>
        <v>201</v>
      </c>
      <c r="AO14" s="29">
        <f t="shared" si="2"/>
        <v>324</v>
      </c>
      <c r="AP14" s="29">
        <f t="shared" si="3"/>
        <v>793</v>
      </c>
      <c r="AQ14" s="29">
        <f t="shared" si="4"/>
        <v>959</v>
      </c>
      <c r="AR14" s="29">
        <f t="shared" si="5"/>
        <v>1596</v>
      </c>
      <c r="AS14" s="29">
        <f t="shared" si="6"/>
        <v>2219</v>
      </c>
      <c r="AT14" s="29">
        <f t="shared" si="7"/>
        <v>789</v>
      </c>
      <c r="AU14" s="29">
        <f t="shared" si="8"/>
        <v>39</v>
      </c>
    </row>
    <row r="15" spans="2:47" s="22" customFormat="1" ht="17.100000000000001" customHeight="1" thickBot="1" x14ac:dyDescent="0.25">
      <c r="B15" s="28" t="s">
        <v>114</v>
      </c>
      <c r="C15" s="55">
        <v>6</v>
      </c>
      <c r="D15" s="55">
        <v>10</v>
      </c>
      <c r="E15" s="55">
        <v>2</v>
      </c>
      <c r="F15" s="55">
        <v>5</v>
      </c>
      <c r="G15" s="55">
        <v>5</v>
      </c>
      <c r="H15" s="55">
        <v>6</v>
      </c>
      <c r="I15" s="29">
        <v>4</v>
      </c>
      <c r="J15" s="55">
        <v>9</v>
      </c>
      <c r="K15" s="29">
        <v>6</v>
      </c>
      <c r="L15" s="29">
        <v>4</v>
      </c>
      <c r="M15" s="29">
        <v>5</v>
      </c>
      <c r="N15" s="29">
        <v>10</v>
      </c>
      <c r="O15" s="29">
        <v>8</v>
      </c>
      <c r="P15" s="29">
        <v>18</v>
      </c>
      <c r="Q15" s="29">
        <v>15</v>
      </c>
      <c r="R15" s="29">
        <v>14</v>
      </c>
      <c r="S15" s="29">
        <v>11</v>
      </c>
      <c r="T15" s="29">
        <v>12</v>
      </c>
      <c r="U15" s="29">
        <v>24</v>
      </c>
      <c r="V15" s="29">
        <v>37</v>
      </c>
      <c r="W15" s="29">
        <v>27</v>
      </c>
      <c r="X15" s="29">
        <v>50</v>
      </c>
      <c r="Y15" s="29">
        <v>47</v>
      </c>
      <c r="Z15" s="29">
        <v>70</v>
      </c>
      <c r="AA15" s="29">
        <v>70</v>
      </c>
      <c r="AB15" s="29">
        <v>47</v>
      </c>
      <c r="AC15" s="29">
        <v>65</v>
      </c>
      <c r="AD15" s="29">
        <v>181</v>
      </c>
      <c r="AE15" s="29">
        <v>79</v>
      </c>
      <c r="AF15" s="29">
        <v>50</v>
      </c>
      <c r="AG15" s="29">
        <v>55</v>
      </c>
      <c r="AH15" s="29">
        <v>11</v>
      </c>
      <c r="AI15" s="29">
        <v>7</v>
      </c>
      <c r="AJ15" s="29">
        <v>5</v>
      </c>
      <c r="AK15" s="29">
        <v>5</v>
      </c>
      <c r="AL15" s="29">
        <v>0</v>
      </c>
      <c r="AM15" s="29">
        <f t="shared" si="0"/>
        <v>23</v>
      </c>
      <c r="AN15" s="29">
        <f t="shared" si="1"/>
        <v>24</v>
      </c>
      <c r="AO15" s="29">
        <f t="shared" si="2"/>
        <v>25</v>
      </c>
      <c r="AP15" s="29">
        <f t="shared" si="3"/>
        <v>55</v>
      </c>
      <c r="AQ15" s="29">
        <f t="shared" si="4"/>
        <v>84</v>
      </c>
      <c r="AR15" s="29">
        <f t="shared" si="5"/>
        <v>194</v>
      </c>
      <c r="AS15" s="29">
        <f t="shared" si="6"/>
        <v>363</v>
      </c>
      <c r="AT15" s="29">
        <f t="shared" si="7"/>
        <v>195</v>
      </c>
      <c r="AU15" s="29">
        <f t="shared" si="8"/>
        <v>17</v>
      </c>
    </row>
    <row r="16" spans="2:47" s="22" customFormat="1" ht="17.100000000000001" customHeight="1" thickBot="1" x14ac:dyDescent="0.25">
      <c r="B16" s="28" t="s">
        <v>115</v>
      </c>
      <c r="C16" s="55">
        <v>0</v>
      </c>
      <c r="D16" s="55">
        <v>1</v>
      </c>
      <c r="E16" s="55">
        <v>1</v>
      </c>
      <c r="F16" s="55">
        <v>0</v>
      </c>
      <c r="G16" s="55">
        <v>0</v>
      </c>
      <c r="H16" s="55">
        <v>0</v>
      </c>
      <c r="I16" s="29">
        <v>0</v>
      </c>
      <c r="J16" s="55">
        <v>0</v>
      </c>
      <c r="K16" s="29">
        <v>0</v>
      </c>
      <c r="L16" s="29">
        <v>0</v>
      </c>
      <c r="M16" s="29">
        <v>0</v>
      </c>
      <c r="N16" s="29">
        <v>0</v>
      </c>
      <c r="O16" s="29">
        <v>0</v>
      </c>
      <c r="P16" s="29">
        <v>5</v>
      </c>
      <c r="Q16" s="29">
        <v>1</v>
      </c>
      <c r="R16" s="29">
        <v>2</v>
      </c>
      <c r="S16" s="29">
        <v>0</v>
      </c>
      <c r="T16" s="29">
        <v>2</v>
      </c>
      <c r="U16" s="29">
        <v>0</v>
      </c>
      <c r="V16" s="29">
        <v>3</v>
      </c>
      <c r="W16" s="29">
        <v>9</v>
      </c>
      <c r="X16" s="29">
        <v>6</v>
      </c>
      <c r="Y16" s="29">
        <v>3</v>
      </c>
      <c r="Z16" s="29">
        <v>5</v>
      </c>
      <c r="AA16" s="29">
        <v>3</v>
      </c>
      <c r="AB16" s="29">
        <v>2</v>
      </c>
      <c r="AC16" s="29">
        <v>2</v>
      </c>
      <c r="AD16" s="29">
        <v>14</v>
      </c>
      <c r="AE16" s="29">
        <v>10</v>
      </c>
      <c r="AF16" s="29">
        <v>1</v>
      </c>
      <c r="AG16" s="29">
        <v>0</v>
      </c>
      <c r="AH16" s="29">
        <v>25</v>
      </c>
      <c r="AI16" s="29">
        <v>0</v>
      </c>
      <c r="AJ16" s="29">
        <v>1</v>
      </c>
      <c r="AK16" s="29">
        <v>0</v>
      </c>
      <c r="AL16" s="29">
        <v>0</v>
      </c>
      <c r="AM16" s="29">
        <f t="shared" si="0"/>
        <v>2</v>
      </c>
      <c r="AN16" s="29">
        <f t="shared" si="1"/>
        <v>0</v>
      </c>
      <c r="AO16" s="29">
        <f t="shared" si="2"/>
        <v>0</v>
      </c>
      <c r="AP16" s="29">
        <f t="shared" si="3"/>
        <v>8</v>
      </c>
      <c r="AQ16" s="29">
        <f t="shared" si="4"/>
        <v>5</v>
      </c>
      <c r="AR16" s="29">
        <f t="shared" si="5"/>
        <v>23</v>
      </c>
      <c r="AS16" s="29">
        <f t="shared" si="6"/>
        <v>21</v>
      </c>
      <c r="AT16" s="29">
        <f t="shared" si="7"/>
        <v>36</v>
      </c>
      <c r="AU16" s="29">
        <f t="shared" si="8"/>
        <v>1</v>
      </c>
    </row>
    <row r="17" spans="2:47" s="22" customFormat="1" ht="17.100000000000001" customHeight="1" thickBot="1" x14ac:dyDescent="0.25">
      <c r="B17" s="28" t="s">
        <v>116</v>
      </c>
      <c r="C17" s="55">
        <v>4</v>
      </c>
      <c r="D17" s="55">
        <v>4</v>
      </c>
      <c r="E17" s="55">
        <v>5</v>
      </c>
      <c r="F17" s="55">
        <v>0</v>
      </c>
      <c r="G17" s="55">
        <v>4</v>
      </c>
      <c r="H17" s="55">
        <v>4</v>
      </c>
      <c r="I17" s="29">
        <v>16</v>
      </c>
      <c r="J17" s="55">
        <v>2</v>
      </c>
      <c r="K17" s="29">
        <v>4</v>
      </c>
      <c r="L17" s="29">
        <v>5</v>
      </c>
      <c r="M17" s="29">
        <v>2</v>
      </c>
      <c r="N17" s="29">
        <v>3</v>
      </c>
      <c r="O17" s="29">
        <v>8</v>
      </c>
      <c r="P17" s="29">
        <v>5</v>
      </c>
      <c r="Q17" s="29">
        <v>7</v>
      </c>
      <c r="R17" s="29">
        <v>13</v>
      </c>
      <c r="S17" s="29">
        <v>6</v>
      </c>
      <c r="T17" s="29">
        <v>7</v>
      </c>
      <c r="U17" s="29">
        <v>10</v>
      </c>
      <c r="V17" s="29">
        <v>9</v>
      </c>
      <c r="W17" s="29">
        <v>22</v>
      </c>
      <c r="X17" s="29">
        <v>22</v>
      </c>
      <c r="Y17" s="29">
        <v>19</v>
      </c>
      <c r="Z17" s="29">
        <v>22</v>
      </c>
      <c r="AA17" s="29">
        <v>27</v>
      </c>
      <c r="AB17" s="29">
        <v>39</v>
      </c>
      <c r="AC17" s="29">
        <v>38</v>
      </c>
      <c r="AD17" s="29">
        <v>85</v>
      </c>
      <c r="AE17" s="29">
        <v>14</v>
      </c>
      <c r="AF17" s="29">
        <v>21</v>
      </c>
      <c r="AG17" s="29">
        <v>4</v>
      </c>
      <c r="AH17" s="29">
        <v>3</v>
      </c>
      <c r="AI17" s="29">
        <v>1</v>
      </c>
      <c r="AJ17" s="29">
        <v>0</v>
      </c>
      <c r="AK17" s="29">
        <v>0</v>
      </c>
      <c r="AL17" s="29">
        <v>0</v>
      </c>
      <c r="AM17" s="29">
        <f t="shared" si="0"/>
        <v>13</v>
      </c>
      <c r="AN17" s="29">
        <f t="shared" si="1"/>
        <v>26</v>
      </c>
      <c r="AO17" s="29">
        <f t="shared" si="2"/>
        <v>14</v>
      </c>
      <c r="AP17" s="29">
        <f t="shared" si="3"/>
        <v>33</v>
      </c>
      <c r="AQ17" s="29">
        <f t="shared" si="4"/>
        <v>32</v>
      </c>
      <c r="AR17" s="29">
        <f t="shared" si="5"/>
        <v>85</v>
      </c>
      <c r="AS17" s="29">
        <f t="shared" si="6"/>
        <v>189</v>
      </c>
      <c r="AT17" s="29">
        <f t="shared" si="7"/>
        <v>42</v>
      </c>
      <c r="AU17" s="29">
        <f t="shared" si="8"/>
        <v>1</v>
      </c>
    </row>
    <row r="18" spans="2:47" s="22" customFormat="1" ht="17.100000000000001" customHeight="1" thickBot="1" x14ac:dyDescent="0.25">
      <c r="B18" s="28" t="s">
        <v>117</v>
      </c>
      <c r="C18" s="55">
        <v>9</v>
      </c>
      <c r="D18" s="55">
        <v>4</v>
      </c>
      <c r="E18" s="55">
        <v>3</v>
      </c>
      <c r="F18" s="55">
        <v>16</v>
      </c>
      <c r="G18" s="55">
        <v>14</v>
      </c>
      <c r="H18" s="55">
        <v>4</v>
      </c>
      <c r="I18" s="29">
        <v>21</v>
      </c>
      <c r="J18" s="55">
        <v>11</v>
      </c>
      <c r="K18" s="29">
        <v>11</v>
      </c>
      <c r="L18" s="29">
        <v>10</v>
      </c>
      <c r="M18" s="29">
        <v>6</v>
      </c>
      <c r="N18" s="29">
        <v>10</v>
      </c>
      <c r="O18" s="29">
        <v>11</v>
      </c>
      <c r="P18" s="29">
        <v>22</v>
      </c>
      <c r="Q18" s="29">
        <v>15</v>
      </c>
      <c r="R18" s="29">
        <v>20</v>
      </c>
      <c r="S18" s="29">
        <v>15</v>
      </c>
      <c r="T18" s="29">
        <v>11</v>
      </c>
      <c r="U18" s="29">
        <v>23</v>
      </c>
      <c r="V18" s="29">
        <v>32</v>
      </c>
      <c r="W18" s="29">
        <v>40</v>
      </c>
      <c r="X18" s="29">
        <v>64</v>
      </c>
      <c r="Y18" s="29">
        <v>46</v>
      </c>
      <c r="Z18" s="29">
        <v>101</v>
      </c>
      <c r="AA18" s="29">
        <v>103</v>
      </c>
      <c r="AB18" s="29">
        <v>86</v>
      </c>
      <c r="AC18" s="29">
        <v>101</v>
      </c>
      <c r="AD18" s="29">
        <v>321</v>
      </c>
      <c r="AE18" s="29">
        <v>84</v>
      </c>
      <c r="AF18" s="29">
        <v>60</v>
      </c>
      <c r="AG18" s="29">
        <v>11</v>
      </c>
      <c r="AH18" s="29">
        <v>46</v>
      </c>
      <c r="AI18" s="29">
        <v>26</v>
      </c>
      <c r="AJ18" s="29">
        <v>3</v>
      </c>
      <c r="AK18" s="29">
        <v>1</v>
      </c>
      <c r="AL18" s="29">
        <v>0</v>
      </c>
      <c r="AM18" s="29">
        <f t="shared" si="0"/>
        <v>32</v>
      </c>
      <c r="AN18" s="29">
        <f t="shared" si="1"/>
        <v>50</v>
      </c>
      <c r="AO18" s="29">
        <f t="shared" si="2"/>
        <v>37</v>
      </c>
      <c r="AP18" s="29">
        <f t="shared" si="3"/>
        <v>68</v>
      </c>
      <c r="AQ18" s="29">
        <f t="shared" si="4"/>
        <v>81</v>
      </c>
      <c r="AR18" s="29">
        <f t="shared" si="5"/>
        <v>251</v>
      </c>
      <c r="AS18" s="29">
        <f t="shared" si="6"/>
        <v>611</v>
      </c>
      <c r="AT18" s="29">
        <f t="shared" si="7"/>
        <v>201</v>
      </c>
      <c r="AU18" s="29">
        <f t="shared" si="8"/>
        <v>30</v>
      </c>
    </row>
    <row r="19" spans="2:47" s="22" customFormat="1" ht="17.100000000000001" customHeight="1" thickBot="1" x14ac:dyDescent="0.25">
      <c r="B19" s="28" t="s">
        <v>118</v>
      </c>
      <c r="C19" s="55">
        <v>3</v>
      </c>
      <c r="D19" s="55">
        <v>2</v>
      </c>
      <c r="E19" s="55">
        <v>1</v>
      </c>
      <c r="F19" s="55">
        <v>0</v>
      </c>
      <c r="G19" s="55">
        <v>1</v>
      </c>
      <c r="H19" s="55">
        <v>2</v>
      </c>
      <c r="I19" s="29">
        <v>2</v>
      </c>
      <c r="J19" s="55">
        <v>1</v>
      </c>
      <c r="K19" s="29">
        <v>0</v>
      </c>
      <c r="L19" s="29">
        <v>1</v>
      </c>
      <c r="M19" s="29">
        <v>2</v>
      </c>
      <c r="N19" s="29">
        <v>1</v>
      </c>
      <c r="O19" s="29">
        <v>1</v>
      </c>
      <c r="P19" s="29">
        <v>3</v>
      </c>
      <c r="Q19" s="29">
        <v>2</v>
      </c>
      <c r="R19" s="29">
        <v>6</v>
      </c>
      <c r="S19" s="29">
        <v>5</v>
      </c>
      <c r="T19" s="29">
        <v>1</v>
      </c>
      <c r="U19" s="29">
        <v>1</v>
      </c>
      <c r="V19" s="29">
        <v>7</v>
      </c>
      <c r="W19" s="29">
        <v>9</v>
      </c>
      <c r="X19" s="29">
        <v>10</v>
      </c>
      <c r="Y19" s="29">
        <v>7</v>
      </c>
      <c r="Z19" s="29">
        <v>4</v>
      </c>
      <c r="AA19" s="29">
        <v>9</v>
      </c>
      <c r="AB19" s="29">
        <v>13</v>
      </c>
      <c r="AC19" s="29">
        <v>25</v>
      </c>
      <c r="AD19" s="29">
        <v>65</v>
      </c>
      <c r="AE19" s="29">
        <v>2</v>
      </c>
      <c r="AF19" s="29">
        <v>45</v>
      </c>
      <c r="AG19" s="29">
        <v>2</v>
      </c>
      <c r="AH19" s="29">
        <v>1</v>
      </c>
      <c r="AI19" s="29">
        <v>2</v>
      </c>
      <c r="AJ19" s="29">
        <v>0</v>
      </c>
      <c r="AK19" s="29">
        <v>0</v>
      </c>
      <c r="AL19" s="29">
        <v>0</v>
      </c>
      <c r="AM19" s="29">
        <f t="shared" si="0"/>
        <v>6</v>
      </c>
      <c r="AN19" s="29">
        <f t="shared" si="1"/>
        <v>6</v>
      </c>
      <c r="AO19" s="29">
        <f t="shared" si="2"/>
        <v>4</v>
      </c>
      <c r="AP19" s="29">
        <f t="shared" si="3"/>
        <v>12</v>
      </c>
      <c r="AQ19" s="29">
        <f t="shared" si="4"/>
        <v>14</v>
      </c>
      <c r="AR19" s="29">
        <f t="shared" si="5"/>
        <v>30</v>
      </c>
      <c r="AS19" s="29">
        <f t="shared" si="6"/>
        <v>112</v>
      </c>
      <c r="AT19" s="29">
        <f t="shared" si="7"/>
        <v>50</v>
      </c>
      <c r="AU19" s="29">
        <f t="shared" si="8"/>
        <v>2</v>
      </c>
    </row>
    <row r="20" spans="2:47" s="22" customFormat="1" ht="17.100000000000001" customHeight="1" thickBot="1" x14ac:dyDescent="0.25">
      <c r="B20" s="28" t="s">
        <v>119</v>
      </c>
      <c r="C20" s="55">
        <v>1</v>
      </c>
      <c r="D20" s="55">
        <v>4</v>
      </c>
      <c r="E20" s="55">
        <v>2</v>
      </c>
      <c r="F20" s="55">
        <v>3</v>
      </c>
      <c r="G20" s="55">
        <v>0</v>
      </c>
      <c r="H20" s="55">
        <v>3</v>
      </c>
      <c r="I20" s="29">
        <v>0</v>
      </c>
      <c r="J20" s="55">
        <v>1</v>
      </c>
      <c r="K20" s="29">
        <v>1</v>
      </c>
      <c r="L20" s="29">
        <v>1</v>
      </c>
      <c r="M20" s="29">
        <v>1</v>
      </c>
      <c r="N20" s="29">
        <v>0</v>
      </c>
      <c r="O20" s="29">
        <v>3</v>
      </c>
      <c r="P20" s="29">
        <v>1</v>
      </c>
      <c r="Q20" s="29">
        <v>5</v>
      </c>
      <c r="R20" s="29">
        <v>1</v>
      </c>
      <c r="S20" s="29">
        <v>0</v>
      </c>
      <c r="T20" s="29">
        <v>3</v>
      </c>
      <c r="U20" s="29">
        <v>4</v>
      </c>
      <c r="V20" s="29">
        <v>3</v>
      </c>
      <c r="W20" s="29">
        <v>4</v>
      </c>
      <c r="X20" s="29">
        <v>1</v>
      </c>
      <c r="Y20" s="29">
        <v>3</v>
      </c>
      <c r="Z20" s="29">
        <v>5</v>
      </c>
      <c r="AA20" s="29">
        <v>2</v>
      </c>
      <c r="AB20" s="29">
        <v>7</v>
      </c>
      <c r="AC20" s="29">
        <v>8</v>
      </c>
      <c r="AD20" s="29">
        <v>10</v>
      </c>
      <c r="AE20" s="29">
        <v>0</v>
      </c>
      <c r="AF20" s="29">
        <v>2</v>
      </c>
      <c r="AG20" s="29">
        <v>0</v>
      </c>
      <c r="AH20" s="29">
        <v>3</v>
      </c>
      <c r="AI20" s="29">
        <v>0</v>
      </c>
      <c r="AJ20" s="29">
        <v>0</v>
      </c>
      <c r="AK20" s="29">
        <v>0</v>
      </c>
      <c r="AL20" s="29">
        <v>0</v>
      </c>
      <c r="AM20" s="29">
        <f t="shared" si="0"/>
        <v>10</v>
      </c>
      <c r="AN20" s="29">
        <f t="shared" si="1"/>
        <v>4</v>
      </c>
      <c r="AO20" s="29">
        <f t="shared" si="2"/>
        <v>3</v>
      </c>
      <c r="AP20" s="29">
        <f t="shared" si="3"/>
        <v>10</v>
      </c>
      <c r="AQ20" s="29">
        <f t="shared" si="4"/>
        <v>10</v>
      </c>
      <c r="AR20" s="29">
        <f t="shared" si="5"/>
        <v>13</v>
      </c>
      <c r="AS20" s="29">
        <f t="shared" si="6"/>
        <v>27</v>
      </c>
      <c r="AT20" s="29">
        <f t="shared" si="7"/>
        <v>5</v>
      </c>
      <c r="AU20" s="29">
        <f t="shared" si="8"/>
        <v>0</v>
      </c>
    </row>
    <row r="21" spans="2:47" s="22" customFormat="1" ht="17.100000000000001" customHeight="1" thickBot="1" x14ac:dyDescent="0.25">
      <c r="B21" s="28" t="s">
        <v>120</v>
      </c>
      <c r="C21" s="55">
        <v>0</v>
      </c>
      <c r="D21" s="55">
        <v>1</v>
      </c>
      <c r="E21" s="55">
        <v>0</v>
      </c>
      <c r="F21" s="55">
        <v>0</v>
      </c>
      <c r="G21" s="55">
        <v>0</v>
      </c>
      <c r="H21" s="55">
        <v>0</v>
      </c>
      <c r="I21" s="29">
        <v>1</v>
      </c>
      <c r="J21" s="55">
        <v>0</v>
      </c>
      <c r="K21" s="29">
        <v>1</v>
      </c>
      <c r="L21" s="29">
        <v>0</v>
      </c>
      <c r="M21" s="29">
        <v>4</v>
      </c>
      <c r="N21" s="29">
        <v>3</v>
      </c>
      <c r="O21" s="29">
        <v>2</v>
      </c>
      <c r="P21" s="29">
        <v>1</v>
      </c>
      <c r="Q21" s="29">
        <v>3</v>
      </c>
      <c r="R21" s="29">
        <v>4</v>
      </c>
      <c r="S21" s="29">
        <v>1</v>
      </c>
      <c r="T21" s="29">
        <v>1</v>
      </c>
      <c r="U21" s="29">
        <v>4</v>
      </c>
      <c r="V21" s="29">
        <v>2</v>
      </c>
      <c r="W21" s="29">
        <v>7</v>
      </c>
      <c r="X21" s="29">
        <v>6</v>
      </c>
      <c r="Y21" s="29">
        <v>12</v>
      </c>
      <c r="Z21" s="29">
        <v>11</v>
      </c>
      <c r="AA21" s="29">
        <v>8</v>
      </c>
      <c r="AB21" s="29">
        <v>21</v>
      </c>
      <c r="AC21" s="29">
        <v>23</v>
      </c>
      <c r="AD21" s="29">
        <v>39</v>
      </c>
      <c r="AE21" s="29">
        <v>37</v>
      </c>
      <c r="AF21" s="29">
        <v>19</v>
      </c>
      <c r="AG21" s="29">
        <v>0</v>
      </c>
      <c r="AH21" s="29">
        <v>1</v>
      </c>
      <c r="AI21" s="29">
        <v>0</v>
      </c>
      <c r="AJ21" s="29">
        <v>0</v>
      </c>
      <c r="AK21" s="29">
        <v>0</v>
      </c>
      <c r="AL21" s="29">
        <v>0</v>
      </c>
      <c r="AM21" s="29">
        <f t="shared" si="0"/>
        <v>1</v>
      </c>
      <c r="AN21" s="29">
        <f t="shared" si="1"/>
        <v>1</v>
      </c>
      <c r="AO21" s="29">
        <f t="shared" si="2"/>
        <v>8</v>
      </c>
      <c r="AP21" s="29">
        <f t="shared" si="3"/>
        <v>10</v>
      </c>
      <c r="AQ21" s="29">
        <f t="shared" si="4"/>
        <v>8</v>
      </c>
      <c r="AR21" s="29">
        <f t="shared" si="5"/>
        <v>36</v>
      </c>
      <c r="AS21" s="29">
        <f t="shared" si="6"/>
        <v>91</v>
      </c>
      <c r="AT21" s="29">
        <f t="shared" si="7"/>
        <v>57</v>
      </c>
      <c r="AU21" s="29">
        <f t="shared" si="8"/>
        <v>0</v>
      </c>
    </row>
    <row r="22" spans="2:47" s="22" customFormat="1" ht="17.100000000000001" customHeight="1" thickBot="1" x14ac:dyDescent="0.25">
      <c r="B22" s="28" t="s">
        <v>121</v>
      </c>
      <c r="C22" s="55">
        <v>0</v>
      </c>
      <c r="D22" s="55">
        <v>0</v>
      </c>
      <c r="E22" s="55">
        <v>1</v>
      </c>
      <c r="F22" s="55">
        <v>2</v>
      </c>
      <c r="G22" s="55">
        <v>1</v>
      </c>
      <c r="H22" s="55">
        <v>0</v>
      </c>
      <c r="I22" s="29">
        <v>0</v>
      </c>
      <c r="J22" s="55">
        <v>1</v>
      </c>
      <c r="K22" s="29">
        <v>1</v>
      </c>
      <c r="L22" s="29">
        <v>0</v>
      </c>
      <c r="M22" s="29">
        <v>1</v>
      </c>
      <c r="N22" s="29">
        <v>0</v>
      </c>
      <c r="O22" s="29">
        <v>0</v>
      </c>
      <c r="P22" s="29">
        <v>0</v>
      </c>
      <c r="Q22" s="29">
        <v>1</v>
      </c>
      <c r="R22" s="29">
        <v>1</v>
      </c>
      <c r="S22" s="29">
        <v>1</v>
      </c>
      <c r="T22" s="29">
        <v>1</v>
      </c>
      <c r="U22" s="29">
        <v>3</v>
      </c>
      <c r="V22" s="29">
        <v>1</v>
      </c>
      <c r="W22" s="29">
        <v>3</v>
      </c>
      <c r="X22" s="29">
        <v>2</v>
      </c>
      <c r="Y22" s="29">
        <v>5</v>
      </c>
      <c r="Z22" s="29">
        <v>1</v>
      </c>
      <c r="AA22" s="29">
        <v>5</v>
      </c>
      <c r="AB22" s="29">
        <v>2</v>
      </c>
      <c r="AC22" s="29">
        <v>2</v>
      </c>
      <c r="AD22" s="29">
        <v>0</v>
      </c>
      <c r="AE22" s="29">
        <v>0</v>
      </c>
      <c r="AF22" s="29">
        <v>1</v>
      </c>
      <c r="AG22" s="29">
        <v>32</v>
      </c>
      <c r="AH22" s="29">
        <v>0</v>
      </c>
      <c r="AI22" s="29">
        <v>0</v>
      </c>
      <c r="AJ22" s="29">
        <v>0</v>
      </c>
      <c r="AK22" s="29">
        <v>0</v>
      </c>
      <c r="AL22" s="29">
        <v>0</v>
      </c>
      <c r="AM22" s="29">
        <f t="shared" si="0"/>
        <v>3</v>
      </c>
      <c r="AN22" s="29">
        <f t="shared" si="1"/>
        <v>2</v>
      </c>
      <c r="AO22" s="29">
        <f t="shared" si="2"/>
        <v>2</v>
      </c>
      <c r="AP22" s="29">
        <f t="shared" si="3"/>
        <v>2</v>
      </c>
      <c r="AQ22" s="29">
        <f t="shared" si="4"/>
        <v>6</v>
      </c>
      <c r="AR22" s="29">
        <f t="shared" si="5"/>
        <v>11</v>
      </c>
      <c r="AS22" s="29">
        <f t="shared" si="6"/>
        <v>9</v>
      </c>
      <c r="AT22" s="29">
        <f t="shared" si="7"/>
        <v>33</v>
      </c>
      <c r="AU22" s="29">
        <f t="shared" si="8"/>
        <v>0</v>
      </c>
    </row>
    <row r="23" spans="2:47" s="22" customFormat="1" ht="17.100000000000001" customHeight="1" thickBot="1" x14ac:dyDescent="0.25">
      <c r="B23" s="50" t="s">
        <v>122</v>
      </c>
      <c r="C23" s="48">
        <f t="shared" ref="C23:O23" si="9">SUM(C6:C22)</f>
        <v>89</v>
      </c>
      <c r="D23" s="48">
        <f t="shared" si="9"/>
        <v>67</v>
      </c>
      <c r="E23" s="48">
        <f t="shared" si="9"/>
        <v>37</v>
      </c>
      <c r="F23" s="49">
        <f t="shared" si="9"/>
        <v>61</v>
      </c>
      <c r="G23" s="48">
        <f t="shared" si="9"/>
        <v>92</v>
      </c>
      <c r="H23" s="48">
        <f t="shared" si="9"/>
        <v>95</v>
      </c>
      <c r="I23" s="48">
        <f t="shared" si="9"/>
        <v>100</v>
      </c>
      <c r="J23" s="49">
        <f t="shared" si="9"/>
        <v>105</v>
      </c>
      <c r="K23" s="48">
        <f t="shared" si="9"/>
        <v>123</v>
      </c>
      <c r="L23" s="48">
        <f t="shared" si="9"/>
        <v>130</v>
      </c>
      <c r="M23" s="48">
        <f t="shared" si="9"/>
        <v>122</v>
      </c>
      <c r="N23" s="49">
        <f t="shared" si="9"/>
        <v>191</v>
      </c>
      <c r="O23" s="48">
        <f t="shared" si="9"/>
        <v>265</v>
      </c>
      <c r="P23" s="48">
        <f t="shared" ref="P23:U23" si="10">SUM(P6:P22)</f>
        <v>296</v>
      </c>
      <c r="Q23" s="48">
        <f t="shared" si="10"/>
        <v>246</v>
      </c>
      <c r="R23" s="48">
        <f t="shared" si="10"/>
        <v>323</v>
      </c>
      <c r="S23" s="48">
        <f t="shared" si="10"/>
        <v>344</v>
      </c>
      <c r="T23" s="48">
        <f t="shared" si="10"/>
        <v>201</v>
      </c>
      <c r="U23" s="48">
        <f t="shared" si="10"/>
        <v>383</v>
      </c>
      <c r="V23" s="48">
        <f t="shared" ref="V23:AA23" si="11">SUM(V6:V22)</f>
        <v>522</v>
      </c>
      <c r="W23" s="48">
        <f t="shared" si="11"/>
        <v>690</v>
      </c>
      <c r="X23" s="48">
        <f t="shared" si="11"/>
        <v>657</v>
      </c>
      <c r="Y23" s="48">
        <f t="shared" si="11"/>
        <v>576</v>
      </c>
      <c r="Z23" s="48">
        <f t="shared" si="11"/>
        <v>794</v>
      </c>
      <c r="AA23" s="48">
        <f t="shared" si="11"/>
        <v>880</v>
      </c>
      <c r="AB23" s="48">
        <f t="shared" ref="AB23:AG23" si="12">SUM(AB6:AB22)</f>
        <v>891</v>
      </c>
      <c r="AC23" s="48">
        <f t="shared" si="12"/>
        <v>1006</v>
      </c>
      <c r="AD23" s="48">
        <f t="shared" si="12"/>
        <v>1812</v>
      </c>
      <c r="AE23" s="48">
        <f t="shared" si="12"/>
        <v>708</v>
      </c>
      <c r="AF23" s="48">
        <f t="shared" si="12"/>
        <v>948</v>
      </c>
      <c r="AG23" s="48">
        <f t="shared" si="12"/>
        <v>234</v>
      </c>
      <c r="AH23" s="48">
        <f>SUM(AH6:AH22)</f>
        <v>162</v>
      </c>
      <c r="AI23" s="48">
        <v>70</v>
      </c>
      <c r="AJ23" s="48">
        <v>21</v>
      </c>
      <c r="AK23" s="48">
        <v>9</v>
      </c>
      <c r="AL23" s="48">
        <v>3</v>
      </c>
      <c r="AM23" s="48">
        <f t="shared" si="0"/>
        <v>254</v>
      </c>
      <c r="AN23" s="48">
        <f t="shared" si="1"/>
        <v>392</v>
      </c>
      <c r="AO23" s="48">
        <f t="shared" si="2"/>
        <v>566</v>
      </c>
      <c r="AP23" s="48">
        <f t="shared" si="3"/>
        <v>1130</v>
      </c>
      <c r="AQ23" s="48">
        <f t="shared" si="4"/>
        <v>1450</v>
      </c>
      <c r="AR23" s="48">
        <f t="shared" si="5"/>
        <v>2717</v>
      </c>
      <c r="AS23" s="48">
        <f t="shared" si="6"/>
        <v>4589</v>
      </c>
      <c r="AT23" s="48">
        <f t="shared" si="7"/>
        <v>2052</v>
      </c>
      <c r="AU23" s="48">
        <f t="shared" si="8"/>
        <v>103</v>
      </c>
    </row>
    <row r="24" spans="2:47" s="22" customFormat="1" ht="25.5" customHeight="1" x14ac:dyDescent="0.2"/>
    <row r="25" spans="2:47" s="22" customFormat="1" ht="37.5" customHeight="1" x14ac:dyDescent="0.2">
      <c r="B25" s="51"/>
      <c r="C25" s="51"/>
      <c r="D25" s="51"/>
      <c r="E25" s="51"/>
    </row>
    <row r="26" spans="2:47" s="22" customFormat="1" x14ac:dyDescent="0.2"/>
    <row r="27" spans="2:47" s="22" customFormat="1" ht="39" customHeight="1" x14ac:dyDescent="0.2">
      <c r="B27" s="1"/>
      <c r="C27" s="27" t="s">
        <v>226</v>
      </c>
      <c r="D27" s="27" t="s">
        <v>227</v>
      </c>
      <c r="E27" s="27" t="s">
        <v>228</v>
      </c>
      <c r="F27" s="52" t="s">
        <v>229</v>
      </c>
      <c r="G27" s="27" t="s">
        <v>230</v>
      </c>
      <c r="H27" s="27" t="s">
        <v>231</v>
      </c>
      <c r="I27" s="27" t="s">
        <v>232</v>
      </c>
      <c r="J27" s="52" t="s">
        <v>233</v>
      </c>
      <c r="K27" s="27" t="s">
        <v>234</v>
      </c>
      <c r="L27" s="27" t="s">
        <v>235</v>
      </c>
      <c r="M27" s="27" t="s">
        <v>236</v>
      </c>
      <c r="N27" s="52" t="s">
        <v>237</v>
      </c>
      <c r="O27" s="27" t="s">
        <v>238</v>
      </c>
      <c r="P27" s="27" t="s">
        <v>239</v>
      </c>
      <c r="Q27" s="27" t="s">
        <v>240</v>
      </c>
      <c r="R27" s="52" t="s">
        <v>241</v>
      </c>
      <c r="S27" s="27" t="s">
        <v>242</v>
      </c>
      <c r="T27" s="27" t="s">
        <v>243</v>
      </c>
      <c r="U27" s="27" t="s">
        <v>244</v>
      </c>
      <c r="V27" s="52" t="s">
        <v>245</v>
      </c>
      <c r="W27" s="27" t="s">
        <v>246</v>
      </c>
      <c r="X27" s="27" t="s">
        <v>247</v>
      </c>
      <c r="Y27" s="27" t="s">
        <v>248</v>
      </c>
      <c r="Z27" s="52" t="s">
        <v>249</v>
      </c>
      <c r="AA27" s="27" t="s">
        <v>258</v>
      </c>
      <c r="AB27" s="27" t="s">
        <v>262</v>
      </c>
      <c r="AC27" s="27" t="s">
        <v>264</v>
      </c>
      <c r="AD27" s="52" t="s">
        <v>273</v>
      </c>
      <c r="AE27" s="27" t="s">
        <v>282</v>
      </c>
      <c r="AF27" s="27" t="s">
        <v>286</v>
      </c>
      <c r="AG27" s="27" t="s">
        <v>290</v>
      </c>
      <c r="AH27" s="52" t="s">
        <v>299</v>
      </c>
      <c r="AI27" s="27" t="s">
        <v>210</v>
      </c>
      <c r="AJ27" s="27" t="s">
        <v>211</v>
      </c>
      <c r="AK27" s="27" t="s">
        <v>212</v>
      </c>
      <c r="AL27" s="27" t="s">
        <v>213</v>
      </c>
      <c r="AM27" s="27" t="s">
        <v>214</v>
      </c>
      <c r="AN27" s="27" t="s">
        <v>127</v>
      </c>
      <c r="AO27" s="27" t="s">
        <v>269</v>
      </c>
      <c r="AP27" s="27" t="s">
        <v>295</v>
      </c>
    </row>
    <row r="28" spans="2:47" s="22" customFormat="1" ht="17.100000000000001" customHeight="1" thickBot="1" x14ac:dyDescent="0.25">
      <c r="B28" s="28" t="s">
        <v>105</v>
      </c>
      <c r="C28" s="30">
        <f t="shared" ref="C28:S43" si="13">+(G6-C6)/C6</f>
        <v>-0.83870967741935487</v>
      </c>
      <c r="D28" s="30">
        <f t="shared" si="13"/>
        <v>0.4</v>
      </c>
      <c r="E28" s="30">
        <f t="shared" si="13"/>
        <v>0.5</v>
      </c>
      <c r="F28" s="30">
        <f t="shared" si="13"/>
        <v>1.5</v>
      </c>
      <c r="G28" s="30">
        <f t="shared" si="13"/>
        <v>0.8</v>
      </c>
      <c r="H28" s="30">
        <f t="shared" si="13"/>
        <v>0.14285714285714285</v>
      </c>
      <c r="I28" s="30">
        <f t="shared" si="13"/>
        <v>1.8333333333333333</v>
      </c>
      <c r="J28" s="30">
        <f t="shared" si="13"/>
        <v>1.4</v>
      </c>
      <c r="K28" s="30">
        <f t="shared" si="13"/>
        <v>-0.1111111111111111</v>
      </c>
      <c r="L28" s="30">
        <f t="shared" si="13"/>
        <v>-0.25</v>
      </c>
      <c r="M28" s="30">
        <f t="shared" si="13"/>
        <v>0.35294117647058826</v>
      </c>
      <c r="N28" s="30">
        <f t="shared" si="13"/>
        <v>-0.54166666666666663</v>
      </c>
      <c r="O28" s="30">
        <f t="shared" si="13"/>
        <v>1</v>
      </c>
      <c r="P28" s="30">
        <f t="shared" si="13"/>
        <v>1</v>
      </c>
      <c r="Q28" s="30">
        <f t="shared" si="13"/>
        <v>8.6956521739130432E-2</v>
      </c>
      <c r="R28" s="30">
        <f t="shared" si="13"/>
        <v>1.9090909090909092</v>
      </c>
      <c r="S28" s="30">
        <f t="shared" si="13"/>
        <v>1.625</v>
      </c>
      <c r="T28" s="30">
        <f t="shared" ref="T28:AH45" si="14">+IF(T6&gt;0,(X6-T6)/T6,"-")</f>
        <v>2.9166666666666665</v>
      </c>
      <c r="U28" s="30">
        <f t="shared" si="14"/>
        <v>1.28</v>
      </c>
      <c r="V28" s="30">
        <f t="shared" si="14"/>
        <v>1.53125</v>
      </c>
      <c r="W28" s="30">
        <f t="shared" si="14"/>
        <v>0.73809523809523814</v>
      </c>
      <c r="X28" s="30">
        <f t="shared" si="14"/>
        <v>0.48936170212765956</v>
      </c>
      <c r="Y28" s="30">
        <f t="shared" si="14"/>
        <v>0.59649122807017541</v>
      </c>
      <c r="Z28" s="30">
        <f t="shared" si="14"/>
        <v>0.44444444444444442</v>
      </c>
      <c r="AA28" s="30">
        <f t="shared" si="14"/>
        <v>-0.30136986301369861</v>
      </c>
      <c r="AB28" s="30">
        <f t="shared" si="14"/>
        <v>-0.87142857142857144</v>
      </c>
      <c r="AC28" s="30">
        <f t="shared" si="14"/>
        <v>-0.95604395604395609</v>
      </c>
      <c r="AD28" s="30">
        <f t="shared" si="14"/>
        <v>-0.96581196581196582</v>
      </c>
      <c r="AE28" s="30">
        <f t="shared" si="14"/>
        <v>-0.96078431372549022</v>
      </c>
      <c r="AF28" s="30">
        <f t="shared" si="14"/>
        <v>-1</v>
      </c>
      <c r="AG28" s="30">
        <f t="shared" si="14"/>
        <v>-1</v>
      </c>
      <c r="AH28" s="30">
        <f t="shared" si="14"/>
        <v>-1</v>
      </c>
      <c r="AI28" s="30">
        <f t="shared" ref="AI28:AP43" si="15">+(AN6-AM6)/AM6</f>
        <v>-0.36363636363636365</v>
      </c>
      <c r="AJ28" s="30">
        <f t="shared" si="15"/>
        <v>1.0714285714285714</v>
      </c>
      <c r="AK28" s="30">
        <f t="shared" si="15"/>
        <v>-0.17241379310344829</v>
      </c>
      <c r="AL28" s="30">
        <f t="shared" si="15"/>
        <v>0.77083333333333337</v>
      </c>
      <c r="AM28" s="30">
        <f t="shared" si="15"/>
        <v>1.6705882352941177</v>
      </c>
      <c r="AN28" s="30">
        <f t="shared" si="15"/>
        <v>0.54625550660792954</v>
      </c>
      <c r="AO28" s="30">
        <f t="shared" si="15"/>
        <v>-0.80626780626780625</v>
      </c>
      <c r="AP28" s="30">
        <f t="shared" si="15"/>
        <v>-0.97058823529411764</v>
      </c>
    </row>
    <row r="29" spans="2:47" s="22" customFormat="1" ht="17.100000000000001" customHeight="1" thickBot="1" x14ac:dyDescent="0.25">
      <c r="B29" s="28" t="s">
        <v>106</v>
      </c>
      <c r="C29" s="30">
        <f>+(G7-C7)/C7</f>
        <v>-0.75</v>
      </c>
      <c r="D29" s="30">
        <f>+(H7-D7)/D7</f>
        <v>0</v>
      </c>
      <c r="E29" s="30"/>
      <c r="F29" s="30">
        <f>+(J7-F7)/F7</f>
        <v>1</v>
      </c>
      <c r="G29" s="30">
        <f>+(K7-G7)/G7</f>
        <v>-1</v>
      </c>
      <c r="H29" s="30">
        <f>+(L7-H7)/H7</f>
        <v>-1</v>
      </c>
      <c r="I29" s="30"/>
      <c r="J29" s="30">
        <f>+(N7-J7)/J7</f>
        <v>0</v>
      </c>
      <c r="K29" s="30"/>
      <c r="L29" s="30"/>
      <c r="M29" s="30">
        <f t="shared" si="13"/>
        <v>-1</v>
      </c>
      <c r="N29" s="30">
        <f t="shared" si="13"/>
        <v>2</v>
      </c>
      <c r="O29" s="30">
        <f t="shared" si="13"/>
        <v>1.6666666666666667</v>
      </c>
      <c r="P29" s="30">
        <f t="shared" si="13"/>
        <v>-0.66666666666666663</v>
      </c>
      <c r="Q29" s="30"/>
      <c r="R29" s="30">
        <f t="shared" si="13"/>
        <v>0</v>
      </c>
      <c r="S29" s="30">
        <f t="shared" si="13"/>
        <v>0.125</v>
      </c>
      <c r="T29" s="30">
        <f t="shared" ref="T29:T44" si="16">+IF(T7&gt;0,(X7-T7)/T7,"-")</f>
        <v>3</v>
      </c>
      <c r="U29" s="30">
        <f t="shared" ref="U29:U45" si="17">+IF(U7&gt;0,(Y7-U7)/U7,"-")</f>
        <v>0.4</v>
      </c>
      <c r="V29" s="30">
        <f t="shared" ref="V29:V45" si="18">+IF(V7&gt;0,(Z7-V7)/V7,"-")</f>
        <v>-0.5</v>
      </c>
      <c r="W29" s="30">
        <f t="shared" ref="W29:W45" si="19">+IF(W7&gt;0,(AA7-W7)/W7,"-")</f>
        <v>0.77777777777777779</v>
      </c>
      <c r="X29" s="30">
        <f t="shared" ref="X29:X45" si="20">+IF(X7&gt;0,(AB7-X7)/X7,"-")</f>
        <v>0.875</v>
      </c>
      <c r="Y29" s="30">
        <f t="shared" ref="Y29:AA45" si="21">+IF(Y7&gt;0,(AC7-Y7)/Y7,"-")</f>
        <v>0.8571428571428571</v>
      </c>
      <c r="Z29" s="30">
        <f t="shared" si="14"/>
        <v>17</v>
      </c>
      <c r="AA29" s="30">
        <f t="shared" si="14"/>
        <v>-0.125</v>
      </c>
      <c r="AB29" s="30">
        <f t="shared" si="14"/>
        <v>1</v>
      </c>
      <c r="AC29" s="30">
        <f t="shared" si="14"/>
        <v>-0.84615384615384615</v>
      </c>
      <c r="AD29" s="30">
        <f t="shared" si="14"/>
        <v>-1</v>
      </c>
      <c r="AE29" s="30">
        <f t="shared" si="14"/>
        <v>-1</v>
      </c>
      <c r="AF29" s="30">
        <f t="shared" si="14"/>
        <v>-1</v>
      </c>
      <c r="AG29" s="30">
        <f t="shared" si="14"/>
        <v>-1</v>
      </c>
      <c r="AH29" s="30" t="str">
        <f t="shared" si="14"/>
        <v>-</v>
      </c>
      <c r="AI29" s="30">
        <f t="shared" si="15"/>
        <v>-0.2857142857142857</v>
      </c>
      <c r="AJ29" s="30">
        <f t="shared" si="15"/>
        <v>0.2</v>
      </c>
      <c r="AK29" s="30">
        <f t="shared" si="15"/>
        <v>1.5</v>
      </c>
      <c r="AL29" s="30">
        <f t="shared" si="15"/>
        <v>0.4</v>
      </c>
      <c r="AM29" s="30">
        <f t="shared" si="15"/>
        <v>0.2857142857142857</v>
      </c>
      <c r="AN29" s="30">
        <f t="shared" si="15"/>
        <v>2.6296296296296298</v>
      </c>
      <c r="AO29" s="30">
        <f t="shared" si="15"/>
        <v>-0.53061224489795922</v>
      </c>
      <c r="AP29" s="30">
        <f t="shared" si="15"/>
        <v>-1</v>
      </c>
    </row>
    <row r="30" spans="2:47" s="22" customFormat="1" ht="17.100000000000001" customHeight="1" thickBot="1" x14ac:dyDescent="0.25">
      <c r="B30" s="28" t="s">
        <v>107</v>
      </c>
      <c r="C30" s="30">
        <f>+(G8-C8)/C8</f>
        <v>1</v>
      </c>
      <c r="D30" s="30"/>
      <c r="E30" s="30"/>
      <c r="F30" s="30"/>
      <c r="G30" s="30">
        <f>+(K8-G8)/G8</f>
        <v>-1</v>
      </c>
      <c r="H30" s="30">
        <f>+(L8-H8)/H8</f>
        <v>-0.25</v>
      </c>
      <c r="I30" s="30"/>
      <c r="J30" s="30">
        <f>+(N8-J8)/J8</f>
        <v>-0.8571428571428571</v>
      </c>
      <c r="K30" s="30"/>
      <c r="L30" s="30">
        <f t="shared" si="13"/>
        <v>0</v>
      </c>
      <c r="M30" s="30">
        <f t="shared" si="13"/>
        <v>-0.33333333333333331</v>
      </c>
      <c r="N30" s="30">
        <f t="shared" si="13"/>
        <v>0</v>
      </c>
      <c r="O30" s="30"/>
      <c r="P30" s="30">
        <f t="shared" si="13"/>
        <v>-1</v>
      </c>
      <c r="Q30" s="30">
        <f t="shared" si="13"/>
        <v>2</v>
      </c>
      <c r="R30" s="30">
        <f t="shared" si="13"/>
        <v>5</v>
      </c>
      <c r="S30" s="30">
        <f t="shared" si="13"/>
        <v>-0.5</v>
      </c>
      <c r="T30" s="62" t="str">
        <f t="shared" si="16"/>
        <v>-</v>
      </c>
      <c r="U30" s="30">
        <f t="shared" si="17"/>
        <v>0</v>
      </c>
      <c r="V30" s="30">
        <f t="shared" si="18"/>
        <v>-0.5</v>
      </c>
      <c r="W30" s="30">
        <f t="shared" si="19"/>
        <v>0.55555555555555558</v>
      </c>
      <c r="X30" s="30">
        <f t="shared" si="20"/>
        <v>-0.41176470588235292</v>
      </c>
      <c r="Y30" s="30">
        <f t="shared" si="21"/>
        <v>0.66666666666666663</v>
      </c>
      <c r="Z30" s="30">
        <f t="shared" si="14"/>
        <v>4.333333333333333</v>
      </c>
      <c r="AA30" s="30">
        <f t="shared" si="14"/>
        <v>-0.6428571428571429</v>
      </c>
      <c r="AB30" s="30">
        <f t="shared" si="14"/>
        <v>-0.8</v>
      </c>
      <c r="AC30" s="30">
        <f t="shared" si="14"/>
        <v>-1</v>
      </c>
      <c r="AD30" s="30">
        <f t="shared" si="14"/>
        <v>-1</v>
      </c>
      <c r="AE30" s="30">
        <f t="shared" si="14"/>
        <v>-1</v>
      </c>
      <c r="AF30" s="30">
        <f t="shared" si="14"/>
        <v>-1</v>
      </c>
      <c r="AG30" s="30" t="str">
        <f t="shared" si="14"/>
        <v>-</v>
      </c>
      <c r="AH30" s="30" t="str">
        <f t="shared" si="14"/>
        <v>-</v>
      </c>
      <c r="AI30" s="30">
        <f t="shared" si="15"/>
        <v>13</v>
      </c>
      <c r="AJ30" s="30">
        <f t="shared" si="15"/>
        <v>-0.5</v>
      </c>
      <c r="AK30" s="30">
        <f t="shared" si="15"/>
        <v>-0.14285714285714285</v>
      </c>
      <c r="AL30" s="30">
        <f t="shared" si="15"/>
        <v>4</v>
      </c>
      <c r="AM30" s="30">
        <f t="shared" si="15"/>
        <v>0.16666666666666666</v>
      </c>
      <c r="AN30" s="30">
        <f t="shared" si="15"/>
        <v>0.42857142857142855</v>
      </c>
      <c r="AO30" s="30">
        <f t="shared" si="15"/>
        <v>-0.86</v>
      </c>
      <c r="AP30" s="30">
        <f t="shared" si="15"/>
        <v>-1</v>
      </c>
    </row>
    <row r="31" spans="2:47" s="22" customFormat="1" ht="17.100000000000001" customHeight="1" thickBot="1" x14ac:dyDescent="0.25">
      <c r="B31" s="28" t="s">
        <v>108</v>
      </c>
      <c r="C31" s="30"/>
      <c r="D31" s="30"/>
      <c r="E31" s="30"/>
      <c r="F31" s="30"/>
      <c r="G31" s="30"/>
      <c r="H31" s="30"/>
      <c r="I31" s="30"/>
      <c r="J31" s="30">
        <f>+(N9-J9)/J9</f>
        <v>5</v>
      </c>
      <c r="K31" s="30"/>
      <c r="L31" s="30">
        <f t="shared" si="13"/>
        <v>0</v>
      </c>
      <c r="M31" s="30">
        <f t="shared" si="13"/>
        <v>-1</v>
      </c>
      <c r="N31" s="30">
        <f t="shared" si="13"/>
        <v>-0.33333333333333331</v>
      </c>
      <c r="O31" s="30">
        <f t="shared" si="13"/>
        <v>-0.2857142857142857</v>
      </c>
      <c r="P31" s="30">
        <f t="shared" si="13"/>
        <v>4</v>
      </c>
      <c r="Q31" s="30"/>
      <c r="R31" s="30">
        <f t="shared" si="13"/>
        <v>0</v>
      </c>
      <c r="S31" s="30">
        <f t="shared" si="13"/>
        <v>1</v>
      </c>
      <c r="T31" s="30">
        <f t="shared" si="16"/>
        <v>0</v>
      </c>
      <c r="U31" s="30">
        <f t="shared" si="17"/>
        <v>0.4</v>
      </c>
      <c r="V31" s="30">
        <f t="shared" si="18"/>
        <v>0.75</v>
      </c>
      <c r="W31" s="30">
        <f t="shared" si="19"/>
        <v>1.1000000000000001</v>
      </c>
      <c r="X31" s="30">
        <f t="shared" si="20"/>
        <v>2</v>
      </c>
      <c r="Y31" s="30">
        <f t="shared" si="21"/>
        <v>2.7142857142857144</v>
      </c>
      <c r="Z31" s="30">
        <f t="shared" si="14"/>
        <v>2.1428571428571428</v>
      </c>
      <c r="AA31" s="30">
        <f t="shared" si="14"/>
        <v>-0.2857142857142857</v>
      </c>
      <c r="AB31" s="30">
        <f t="shared" si="14"/>
        <v>-0.93333333333333335</v>
      </c>
      <c r="AC31" s="30">
        <f t="shared" si="14"/>
        <v>-1</v>
      </c>
      <c r="AD31" s="30">
        <f t="shared" si="14"/>
        <v>-0.45454545454545453</v>
      </c>
      <c r="AE31" s="30">
        <f t="shared" si="14"/>
        <v>-1</v>
      </c>
      <c r="AF31" s="30">
        <f t="shared" si="14"/>
        <v>-1</v>
      </c>
      <c r="AG31" s="30" t="str">
        <f t="shared" si="14"/>
        <v>-</v>
      </c>
      <c r="AH31" s="30">
        <f t="shared" si="14"/>
        <v>-1</v>
      </c>
      <c r="AI31" s="30"/>
      <c r="AJ31" s="30">
        <f t="shared" ref="AJ31:AJ37" si="22">+(AO9-AN9)/AN9</f>
        <v>7</v>
      </c>
      <c r="AK31" s="30">
        <f>+(AP9-AO9)/AO9</f>
        <v>0.5</v>
      </c>
      <c r="AL31" s="30">
        <f>+(AQ9-AP9)/AP9</f>
        <v>0.58333333333333337</v>
      </c>
      <c r="AM31" s="30">
        <f>+(AR9-AQ9)/AQ9</f>
        <v>0.52631578947368418</v>
      </c>
      <c r="AN31" s="30">
        <f>+(AS9-AR9)/AR9</f>
        <v>1.896551724137931</v>
      </c>
      <c r="AO31" s="30">
        <f t="shared" si="15"/>
        <v>-0.66666666666666663</v>
      </c>
      <c r="AP31" s="30">
        <f t="shared" si="15"/>
        <v>-1</v>
      </c>
    </row>
    <row r="32" spans="2:47" s="22" customFormat="1" ht="17.100000000000001" customHeight="1" thickBot="1" x14ac:dyDescent="0.25">
      <c r="B32" s="28" t="s">
        <v>109</v>
      </c>
      <c r="C32" s="30">
        <f>+(G10-C10)/C10</f>
        <v>-0.875</v>
      </c>
      <c r="D32" s="30">
        <f>+(H10-D10)/D10</f>
        <v>-1</v>
      </c>
      <c r="E32" s="30"/>
      <c r="F32" s="30">
        <f>+(J10-F10)/F10</f>
        <v>-1</v>
      </c>
      <c r="G32" s="30">
        <f>+(K10-G10)/G10</f>
        <v>-1</v>
      </c>
      <c r="H32" s="30"/>
      <c r="I32" s="30">
        <f>+(M10-I10)/I10</f>
        <v>-1</v>
      </c>
      <c r="J32" s="30"/>
      <c r="K32" s="30"/>
      <c r="L32" s="30"/>
      <c r="M32" s="30"/>
      <c r="N32" s="30"/>
      <c r="O32" s="30"/>
      <c r="P32" s="30">
        <f t="shared" si="13"/>
        <v>-0.33333333333333331</v>
      </c>
      <c r="Q32" s="30"/>
      <c r="R32" s="30">
        <f t="shared" si="13"/>
        <v>2</v>
      </c>
      <c r="S32" s="30">
        <f t="shared" si="13"/>
        <v>2.5</v>
      </c>
      <c r="T32" s="30">
        <f t="shared" si="16"/>
        <v>-0.5</v>
      </c>
      <c r="U32" s="30">
        <f t="shared" si="17"/>
        <v>0.4</v>
      </c>
      <c r="V32" s="30">
        <f t="shared" si="18"/>
        <v>1.6666666666666667</v>
      </c>
      <c r="W32" s="30">
        <f t="shared" si="19"/>
        <v>0.42857142857142855</v>
      </c>
      <c r="X32" s="30">
        <f t="shared" si="20"/>
        <v>20</v>
      </c>
      <c r="Y32" s="30">
        <f t="shared" si="21"/>
        <v>2.8571428571428572</v>
      </c>
      <c r="Z32" s="30">
        <f t="shared" si="14"/>
        <v>1.9375</v>
      </c>
      <c r="AA32" s="30">
        <f t="shared" si="14"/>
        <v>-0.6</v>
      </c>
      <c r="AB32" s="30">
        <f t="shared" si="14"/>
        <v>15.619047619047619</v>
      </c>
      <c r="AC32" s="30">
        <f t="shared" si="14"/>
        <v>-0.77777777777777779</v>
      </c>
      <c r="AD32" s="30">
        <f t="shared" si="14"/>
        <v>-0.97872340425531912</v>
      </c>
      <c r="AE32" s="30">
        <f t="shared" si="14"/>
        <v>-1</v>
      </c>
      <c r="AF32" s="30">
        <f t="shared" si="14"/>
        <v>-1</v>
      </c>
      <c r="AG32" s="30">
        <f t="shared" si="14"/>
        <v>-1</v>
      </c>
      <c r="AH32" s="30">
        <f t="shared" si="14"/>
        <v>-1</v>
      </c>
      <c r="AI32" s="30">
        <f>+(AN10-AM10)/AM10</f>
        <v>-0.7</v>
      </c>
      <c r="AJ32" s="30">
        <f t="shared" si="22"/>
        <v>-1</v>
      </c>
      <c r="AK32" s="30"/>
      <c r="AL32" s="30">
        <f t="shared" ref="AL32:AL43" si="23">+(AQ10-AP10)/AP10</f>
        <v>2</v>
      </c>
      <c r="AM32" s="30">
        <f t="shared" ref="AM32:AM43" si="24">+(AR10-AQ10)/AQ10</f>
        <v>1.0666666666666667</v>
      </c>
      <c r="AN32" s="30">
        <f t="shared" ref="AN32:AN43" si="25">+(AS10-AR10)/AR10</f>
        <v>2.3870967741935485</v>
      </c>
      <c r="AO32" s="30">
        <f t="shared" si="15"/>
        <v>2.4285714285714284</v>
      </c>
      <c r="AP32" s="30">
        <f t="shared" si="15"/>
        <v>-1</v>
      </c>
    </row>
    <row r="33" spans="2:42" s="22" customFormat="1" ht="17.100000000000001" customHeight="1" thickBot="1" x14ac:dyDescent="0.25">
      <c r="B33" s="28" t="s">
        <v>110</v>
      </c>
      <c r="C33" s="30"/>
      <c r="D33" s="30"/>
      <c r="E33" s="30"/>
      <c r="F33" s="30"/>
      <c r="G33" s="30">
        <f>+(K11-G11)/G11</f>
        <v>0</v>
      </c>
      <c r="H33" s="30"/>
      <c r="I33" s="30"/>
      <c r="J33" s="30"/>
      <c r="K33" s="30">
        <f>+(O11-K11)/K11</f>
        <v>-1</v>
      </c>
      <c r="L33" s="30"/>
      <c r="M33" s="30">
        <f t="shared" si="13"/>
        <v>-1</v>
      </c>
      <c r="N33" s="30"/>
      <c r="O33" s="30"/>
      <c r="P33" s="30">
        <f t="shared" si="13"/>
        <v>-0.5</v>
      </c>
      <c r="Q33" s="30"/>
      <c r="R33" s="30">
        <f t="shared" si="13"/>
        <v>1</v>
      </c>
      <c r="S33" s="30">
        <f t="shared" si="13"/>
        <v>-0.6</v>
      </c>
      <c r="T33" s="30">
        <f t="shared" si="16"/>
        <v>0</v>
      </c>
      <c r="U33" s="30">
        <f t="shared" si="17"/>
        <v>0</v>
      </c>
      <c r="V33" s="30">
        <f t="shared" si="18"/>
        <v>-0.16666666666666666</v>
      </c>
      <c r="W33" s="30">
        <f t="shared" si="19"/>
        <v>-0.5</v>
      </c>
      <c r="X33" s="30">
        <f t="shared" si="20"/>
        <v>-1</v>
      </c>
      <c r="Y33" s="30">
        <f t="shared" si="21"/>
        <v>-0.5</v>
      </c>
      <c r="Z33" s="30">
        <f t="shared" si="14"/>
        <v>1.6</v>
      </c>
      <c r="AA33" s="30">
        <f t="shared" si="14"/>
        <v>-1</v>
      </c>
      <c r="AB33" s="30" t="str">
        <f t="shared" si="14"/>
        <v>-</v>
      </c>
      <c r="AC33" s="30">
        <f t="shared" si="14"/>
        <v>18</v>
      </c>
      <c r="AD33" s="30">
        <f t="shared" si="14"/>
        <v>-1</v>
      </c>
      <c r="AE33" s="30" t="str">
        <f t="shared" si="14"/>
        <v>-</v>
      </c>
      <c r="AF33" s="30">
        <f t="shared" si="14"/>
        <v>-1</v>
      </c>
      <c r="AG33" s="30">
        <f t="shared" si="14"/>
        <v>-1</v>
      </c>
      <c r="AH33" s="30" t="str">
        <f t="shared" si="14"/>
        <v>-</v>
      </c>
      <c r="AI33" s="30"/>
      <c r="AJ33" s="30">
        <f t="shared" si="22"/>
        <v>0.5</v>
      </c>
      <c r="AK33" s="30">
        <f>+(AP11-AO11)/AO11</f>
        <v>0.66666666666666663</v>
      </c>
      <c r="AL33" s="30">
        <f t="shared" si="23"/>
        <v>1.8</v>
      </c>
      <c r="AM33" s="30">
        <f t="shared" si="24"/>
        <v>-0.2857142857142857</v>
      </c>
      <c r="AN33" s="30">
        <f t="shared" si="25"/>
        <v>0.5</v>
      </c>
      <c r="AO33" s="30">
        <f t="shared" si="15"/>
        <v>0.6</v>
      </c>
      <c r="AP33" s="30">
        <f t="shared" si="15"/>
        <v>-1</v>
      </c>
    </row>
    <row r="34" spans="2:42" s="22" customFormat="1" ht="17.100000000000001" customHeight="1" thickBot="1" x14ac:dyDescent="0.25">
      <c r="B34" s="28" t="s">
        <v>111</v>
      </c>
      <c r="C34" s="30">
        <f t="shared" ref="C34:F37" si="26">+(G12-C12)/C12</f>
        <v>-0.875</v>
      </c>
      <c r="D34" s="30">
        <f t="shared" si="26"/>
        <v>0.75</v>
      </c>
      <c r="E34" s="30">
        <f t="shared" si="26"/>
        <v>0</v>
      </c>
      <c r="F34" s="30">
        <f t="shared" si="26"/>
        <v>-0.2</v>
      </c>
      <c r="G34" s="30">
        <f>+(K12-G12)/G12</f>
        <v>4</v>
      </c>
      <c r="H34" s="30">
        <f>+(L12-H12)/H12</f>
        <v>1</v>
      </c>
      <c r="I34" s="30">
        <f>+(M12-I12)/I12</f>
        <v>2</v>
      </c>
      <c r="J34" s="30">
        <f>+(N12-J12)/J12</f>
        <v>0.75</v>
      </c>
      <c r="K34" s="30">
        <f>+(O12-K12)/K12</f>
        <v>1</v>
      </c>
      <c r="L34" s="30">
        <f t="shared" si="13"/>
        <v>-0.5714285714285714</v>
      </c>
      <c r="M34" s="30">
        <f t="shared" si="13"/>
        <v>-0.88888888888888884</v>
      </c>
      <c r="N34" s="30">
        <f t="shared" si="13"/>
        <v>-0.5714285714285714</v>
      </c>
      <c r="O34" s="30">
        <f t="shared" si="13"/>
        <v>0.2</v>
      </c>
      <c r="P34" s="30">
        <f t="shared" si="13"/>
        <v>0.5</v>
      </c>
      <c r="Q34" s="30">
        <f t="shared" si="13"/>
        <v>16</v>
      </c>
      <c r="R34" s="30">
        <f t="shared" si="13"/>
        <v>3.6666666666666665</v>
      </c>
      <c r="S34" s="30">
        <f t="shared" si="13"/>
        <v>0.83333333333333337</v>
      </c>
      <c r="T34" s="30">
        <f t="shared" si="16"/>
        <v>1.2222222222222223</v>
      </c>
      <c r="U34" s="30">
        <f t="shared" si="17"/>
        <v>-0.23529411764705882</v>
      </c>
      <c r="V34" s="30">
        <f t="shared" si="18"/>
        <v>7.1428571428571425E-2</v>
      </c>
      <c r="W34" s="30">
        <f t="shared" si="19"/>
        <v>4.5454545454545456E-2</v>
      </c>
      <c r="X34" s="30">
        <f t="shared" si="20"/>
        <v>0.2</v>
      </c>
      <c r="Y34" s="30">
        <f t="shared" si="21"/>
        <v>1.4615384615384615</v>
      </c>
      <c r="Z34" s="30">
        <f t="shared" si="14"/>
        <v>2.6666666666666665</v>
      </c>
      <c r="AA34" s="30">
        <f t="shared" si="14"/>
        <v>8.6956521739130432E-2</v>
      </c>
      <c r="AB34" s="30">
        <f t="shared" si="14"/>
        <v>0.375</v>
      </c>
      <c r="AC34" s="30">
        <f t="shared" si="14"/>
        <v>-1</v>
      </c>
      <c r="AD34" s="30">
        <f t="shared" si="14"/>
        <v>-1</v>
      </c>
      <c r="AE34" s="30">
        <f t="shared" si="14"/>
        <v>-0.96</v>
      </c>
      <c r="AF34" s="30">
        <f t="shared" si="14"/>
        <v>-0.75757575757575757</v>
      </c>
      <c r="AG34" s="30" t="str">
        <f t="shared" si="14"/>
        <v>-</v>
      </c>
      <c r="AH34" s="30" t="str">
        <f t="shared" si="14"/>
        <v>-</v>
      </c>
      <c r="AI34" s="30">
        <f t="shared" ref="AI34:AI45" si="27">+(AN12-AM12)/AM12</f>
        <v>-0.25</v>
      </c>
      <c r="AJ34" s="30">
        <f t="shared" si="22"/>
        <v>1.3333333333333333</v>
      </c>
      <c r="AK34" s="30">
        <f>+(AP12-AO12)/AO12</f>
        <v>-0.42857142857142855</v>
      </c>
      <c r="AL34" s="30">
        <f t="shared" si="23"/>
        <v>1.6</v>
      </c>
      <c r="AM34" s="30">
        <f t="shared" si="24"/>
        <v>0.34615384615384615</v>
      </c>
      <c r="AN34" s="30">
        <f t="shared" si="25"/>
        <v>0.91428571428571426</v>
      </c>
      <c r="AO34" s="30">
        <f t="shared" si="15"/>
        <v>-0.56716417910447758</v>
      </c>
      <c r="AP34" s="30">
        <f t="shared" si="15"/>
        <v>-0.84482758620689657</v>
      </c>
    </row>
    <row r="35" spans="2:42" s="22" customFormat="1" ht="17.100000000000001" customHeight="1" thickBot="1" x14ac:dyDescent="0.25">
      <c r="B35" s="28" t="s">
        <v>112</v>
      </c>
      <c r="C35" s="30">
        <f t="shared" si="26"/>
        <v>-0.5</v>
      </c>
      <c r="D35" s="30">
        <f t="shared" si="26"/>
        <v>-0.25</v>
      </c>
      <c r="E35" s="30">
        <f t="shared" si="26"/>
        <v>-1</v>
      </c>
      <c r="F35" s="30">
        <f t="shared" si="26"/>
        <v>1</v>
      </c>
      <c r="G35" s="30">
        <f>+(K13-G13)/G13</f>
        <v>2.3333333333333335</v>
      </c>
      <c r="H35" s="30">
        <f>+(L13-H13)/H13</f>
        <v>2</v>
      </c>
      <c r="I35" s="30"/>
      <c r="J35" s="30">
        <f>+(N13-J13)/J13</f>
        <v>0.5</v>
      </c>
      <c r="K35" s="30">
        <f>+(O13-K13)/K13</f>
        <v>-0.5</v>
      </c>
      <c r="L35" s="30">
        <f t="shared" si="13"/>
        <v>-0.33333333333333331</v>
      </c>
      <c r="M35" s="30">
        <f t="shared" si="13"/>
        <v>-0.2857142857142857</v>
      </c>
      <c r="N35" s="30">
        <f t="shared" si="13"/>
        <v>1</v>
      </c>
      <c r="O35" s="30">
        <f t="shared" si="13"/>
        <v>0.2</v>
      </c>
      <c r="P35" s="30">
        <f t="shared" si="13"/>
        <v>-1</v>
      </c>
      <c r="Q35" s="30">
        <f t="shared" si="13"/>
        <v>0</v>
      </c>
      <c r="R35" s="30">
        <f t="shared" si="13"/>
        <v>-0.66666666666666663</v>
      </c>
      <c r="S35" s="30">
        <f t="shared" si="13"/>
        <v>2.3333333333333335</v>
      </c>
      <c r="T35" s="62" t="str">
        <f t="shared" si="16"/>
        <v>-</v>
      </c>
      <c r="U35" s="30">
        <f t="shared" si="17"/>
        <v>0</v>
      </c>
      <c r="V35" s="30">
        <f t="shared" si="18"/>
        <v>1.75</v>
      </c>
      <c r="W35" s="30">
        <f t="shared" si="19"/>
        <v>-0.6</v>
      </c>
      <c r="X35" s="30">
        <f t="shared" si="20"/>
        <v>-0.46153846153846156</v>
      </c>
      <c r="Y35" s="30">
        <f t="shared" si="21"/>
        <v>1.8</v>
      </c>
      <c r="Z35" s="30">
        <f t="shared" si="14"/>
        <v>6.3636363636363633</v>
      </c>
      <c r="AA35" s="30">
        <f t="shared" si="14"/>
        <v>0.375</v>
      </c>
      <c r="AB35" s="30">
        <f t="shared" si="14"/>
        <v>1.8571428571428572</v>
      </c>
      <c r="AC35" s="30">
        <f t="shared" si="14"/>
        <v>-0.14285714285714285</v>
      </c>
      <c r="AD35" s="30">
        <f t="shared" si="14"/>
        <v>-0.87654320987654322</v>
      </c>
      <c r="AE35" s="30">
        <f t="shared" si="14"/>
        <v>-0.81818181818181823</v>
      </c>
      <c r="AF35" s="30">
        <f t="shared" si="14"/>
        <v>-1</v>
      </c>
      <c r="AG35" s="30">
        <f t="shared" si="14"/>
        <v>-1</v>
      </c>
      <c r="AH35" s="30">
        <f t="shared" si="14"/>
        <v>-1</v>
      </c>
      <c r="AI35" s="30">
        <f t="shared" si="27"/>
        <v>-0.2857142857142857</v>
      </c>
      <c r="AJ35" s="30">
        <f t="shared" si="22"/>
        <v>2.2000000000000002</v>
      </c>
      <c r="AK35" s="30">
        <f>+(AP13-AO13)/AO13</f>
        <v>-0.125</v>
      </c>
      <c r="AL35" s="30">
        <f t="shared" si="23"/>
        <v>-0.4642857142857143</v>
      </c>
      <c r="AM35" s="30">
        <f t="shared" si="24"/>
        <v>2.2666666666666666</v>
      </c>
      <c r="AN35" s="30">
        <f t="shared" si="25"/>
        <v>1.2448979591836735</v>
      </c>
      <c r="AO35" s="30">
        <f t="shared" si="15"/>
        <v>-0.51818181818181819</v>
      </c>
      <c r="AP35" s="30">
        <f t="shared" si="15"/>
        <v>-0.96226415094339623</v>
      </c>
    </row>
    <row r="36" spans="2:42" s="22" customFormat="1" ht="17.100000000000001" customHeight="1" thickBot="1" x14ac:dyDescent="0.25">
      <c r="B36" s="28" t="s">
        <v>113</v>
      </c>
      <c r="C36" s="30">
        <f t="shared" si="26"/>
        <v>5.5</v>
      </c>
      <c r="D36" s="30">
        <f t="shared" si="26"/>
        <v>1.1200000000000001</v>
      </c>
      <c r="E36" s="30">
        <f t="shared" si="26"/>
        <v>2.3846153846153846</v>
      </c>
      <c r="F36" s="30">
        <f t="shared" si="26"/>
        <v>1.3636363636363635</v>
      </c>
      <c r="G36" s="30">
        <f>+(K14-G14)/G14</f>
        <v>0.40384615384615385</v>
      </c>
      <c r="H36" s="30">
        <f>+(L14-H14)/H14</f>
        <v>0.39622641509433965</v>
      </c>
      <c r="I36" s="30">
        <f>+(M14-I14)/I14</f>
        <v>0.34090909090909088</v>
      </c>
      <c r="J36" s="30">
        <f>+(N14-J14)/J14</f>
        <v>1.2692307692307692</v>
      </c>
      <c r="K36" s="30">
        <f>+(O14-K14)/K14</f>
        <v>1.726027397260274</v>
      </c>
      <c r="L36" s="30">
        <f t="shared" si="13"/>
        <v>1.8108108108108107</v>
      </c>
      <c r="M36" s="30">
        <f t="shared" si="13"/>
        <v>1.8135593220338984</v>
      </c>
      <c r="N36" s="30">
        <f t="shared" si="13"/>
        <v>0.86440677966101698</v>
      </c>
      <c r="O36" s="30">
        <f t="shared" si="13"/>
        <v>0.17085427135678391</v>
      </c>
      <c r="P36" s="30">
        <f t="shared" si="13"/>
        <v>-0.36538461538461536</v>
      </c>
      <c r="Q36" s="30">
        <f t="shared" si="13"/>
        <v>0.46987951807228917</v>
      </c>
      <c r="R36" s="30">
        <f t="shared" si="13"/>
        <v>0.59090909090909094</v>
      </c>
      <c r="S36" s="30">
        <f t="shared" si="13"/>
        <v>0.92274678111587982</v>
      </c>
      <c r="T36" s="30">
        <f t="shared" si="16"/>
        <v>1.9090909090909092</v>
      </c>
      <c r="U36" s="30">
        <f t="shared" si="17"/>
        <v>0.35245901639344263</v>
      </c>
      <c r="V36" s="30">
        <f t="shared" si="18"/>
        <v>0.24</v>
      </c>
      <c r="W36" s="30">
        <f t="shared" si="19"/>
        <v>8.7053571428571425E-2</v>
      </c>
      <c r="X36" s="30">
        <f t="shared" si="20"/>
        <v>0.33333333333333331</v>
      </c>
      <c r="Y36" s="30">
        <f t="shared" si="21"/>
        <v>0.6</v>
      </c>
      <c r="Z36" s="30">
        <f t="shared" si="14"/>
        <v>0.59447004608294929</v>
      </c>
      <c r="AA36" s="30">
        <f t="shared" si="14"/>
        <v>-0.26694045174537989</v>
      </c>
      <c r="AB36" s="30">
        <f t="shared" si="14"/>
        <v>-0.4140625</v>
      </c>
      <c r="AC36" s="30">
        <f t="shared" si="14"/>
        <v>-0.83522727272727271</v>
      </c>
      <c r="AD36" s="30">
        <f t="shared" si="14"/>
        <v>-0.93497109826589597</v>
      </c>
      <c r="AE36" s="30">
        <f t="shared" si="14"/>
        <v>-0.91876750700280108</v>
      </c>
      <c r="AF36" s="30">
        <f t="shared" si="14"/>
        <v>-0.98666666666666669</v>
      </c>
      <c r="AG36" s="30">
        <f t="shared" si="14"/>
        <v>-0.96551724137931039</v>
      </c>
      <c r="AH36" s="30">
        <f t="shared" si="14"/>
        <v>-0.93333333333333335</v>
      </c>
      <c r="AI36" s="30">
        <f t="shared" si="27"/>
        <v>1.9558823529411764</v>
      </c>
      <c r="AJ36" s="30">
        <f t="shared" si="22"/>
        <v>0.61194029850746268</v>
      </c>
      <c r="AK36" s="30">
        <f>+(AP14-AO14)/AO14</f>
        <v>1.4475308641975309</v>
      </c>
      <c r="AL36" s="30">
        <f t="shared" si="23"/>
        <v>0.20933165195460277</v>
      </c>
      <c r="AM36" s="30">
        <f t="shared" si="24"/>
        <v>0.66423357664233573</v>
      </c>
      <c r="AN36" s="30">
        <f t="shared" si="25"/>
        <v>0.39035087719298245</v>
      </c>
      <c r="AO36" s="30">
        <f t="shared" si="15"/>
        <v>-0.64443442992338895</v>
      </c>
      <c r="AP36" s="30">
        <f t="shared" si="15"/>
        <v>-0.95057034220532322</v>
      </c>
    </row>
    <row r="37" spans="2:42" s="22" customFormat="1" ht="17.100000000000001" customHeight="1" thickBot="1" x14ac:dyDescent="0.25">
      <c r="B37" s="28" t="s">
        <v>114</v>
      </c>
      <c r="C37" s="30">
        <f t="shared" si="26"/>
        <v>-0.16666666666666666</v>
      </c>
      <c r="D37" s="30">
        <f t="shared" si="26"/>
        <v>-0.4</v>
      </c>
      <c r="E37" s="30">
        <f t="shared" si="26"/>
        <v>1</v>
      </c>
      <c r="F37" s="30">
        <f t="shared" si="26"/>
        <v>0.8</v>
      </c>
      <c r="G37" s="30">
        <f>+(K15-G15)/G15</f>
        <v>0.2</v>
      </c>
      <c r="H37" s="30">
        <f>+(L15-H15)/H15</f>
        <v>-0.33333333333333331</v>
      </c>
      <c r="I37" s="30">
        <f>+(M15-I15)/I15</f>
        <v>0.25</v>
      </c>
      <c r="J37" s="30">
        <f>+(N15-J15)/J15</f>
        <v>0.1111111111111111</v>
      </c>
      <c r="K37" s="30">
        <f>+(O15-K15)/K15</f>
        <v>0.33333333333333331</v>
      </c>
      <c r="L37" s="30">
        <f t="shared" si="13"/>
        <v>3.5</v>
      </c>
      <c r="M37" s="30">
        <f t="shared" si="13"/>
        <v>2</v>
      </c>
      <c r="N37" s="30">
        <f t="shared" si="13"/>
        <v>0.4</v>
      </c>
      <c r="O37" s="30">
        <f t="shared" si="13"/>
        <v>0.375</v>
      </c>
      <c r="P37" s="30">
        <f t="shared" si="13"/>
        <v>-0.33333333333333331</v>
      </c>
      <c r="Q37" s="30">
        <f t="shared" si="13"/>
        <v>0.6</v>
      </c>
      <c r="R37" s="30">
        <f t="shared" si="13"/>
        <v>1.6428571428571428</v>
      </c>
      <c r="S37" s="30">
        <f t="shared" si="13"/>
        <v>1.4545454545454546</v>
      </c>
      <c r="T37" s="30">
        <f t="shared" si="16"/>
        <v>3.1666666666666665</v>
      </c>
      <c r="U37" s="30">
        <f t="shared" si="17"/>
        <v>0.95833333333333337</v>
      </c>
      <c r="V37" s="30">
        <f t="shared" si="18"/>
        <v>0.89189189189189189</v>
      </c>
      <c r="W37" s="30">
        <f t="shared" si="19"/>
        <v>1.5925925925925926</v>
      </c>
      <c r="X37" s="30">
        <f t="shared" si="20"/>
        <v>-0.06</v>
      </c>
      <c r="Y37" s="30">
        <f t="shared" si="21"/>
        <v>0.38297872340425532</v>
      </c>
      <c r="Z37" s="30">
        <f t="shared" si="14"/>
        <v>1.5857142857142856</v>
      </c>
      <c r="AA37" s="30">
        <f t="shared" si="14"/>
        <v>0.12857142857142856</v>
      </c>
      <c r="AB37" s="30">
        <f t="shared" si="14"/>
        <v>6.3829787234042548E-2</v>
      </c>
      <c r="AC37" s="30">
        <f t="shared" si="14"/>
        <v>-0.15384615384615385</v>
      </c>
      <c r="AD37" s="30">
        <f t="shared" si="14"/>
        <v>-0.93922651933701662</v>
      </c>
      <c r="AE37" s="30">
        <f t="shared" si="14"/>
        <v>-0.91139240506329111</v>
      </c>
      <c r="AF37" s="30">
        <f t="shared" si="14"/>
        <v>-0.9</v>
      </c>
      <c r="AG37" s="30">
        <f t="shared" si="14"/>
        <v>-0.90909090909090906</v>
      </c>
      <c r="AH37" s="30">
        <f t="shared" si="14"/>
        <v>-1</v>
      </c>
      <c r="AI37" s="30">
        <f t="shared" si="27"/>
        <v>4.3478260869565216E-2</v>
      </c>
      <c r="AJ37" s="30">
        <f t="shared" si="22"/>
        <v>4.1666666666666664E-2</v>
      </c>
      <c r="AK37" s="30">
        <f>+(AP15-AO15)/AO15</f>
        <v>1.2</v>
      </c>
      <c r="AL37" s="30">
        <f t="shared" si="23"/>
        <v>0.52727272727272723</v>
      </c>
      <c r="AM37" s="30">
        <f t="shared" si="24"/>
        <v>1.3095238095238095</v>
      </c>
      <c r="AN37" s="30">
        <f t="shared" si="25"/>
        <v>0.87113402061855671</v>
      </c>
      <c r="AO37" s="30">
        <f t="shared" si="15"/>
        <v>-0.46280991735537191</v>
      </c>
      <c r="AP37" s="30">
        <f t="shared" si="15"/>
        <v>-0.9128205128205128</v>
      </c>
    </row>
    <row r="38" spans="2:42" s="22" customFormat="1" ht="17.100000000000001" customHeight="1" thickBot="1" x14ac:dyDescent="0.25">
      <c r="B38" s="28" t="s">
        <v>115</v>
      </c>
      <c r="C38" s="30"/>
      <c r="D38" s="30"/>
      <c r="E38" s="30">
        <f>+(I16-E16)/E16</f>
        <v>-1</v>
      </c>
      <c r="F38" s="30"/>
      <c r="G38" s="30"/>
      <c r="H38" s="30"/>
      <c r="I38" s="30"/>
      <c r="J38" s="30"/>
      <c r="K38" s="30"/>
      <c r="L38" s="30"/>
      <c r="M38" s="30"/>
      <c r="N38" s="30"/>
      <c r="O38" s="30"/>
      <c r="P38" s="30">
        <f t="shared" si="13"/>
        <v>-0.6</v>
      </c>
      <c r="Q38" s="30">
        <f t="shared" si="13"/>
        <v>-1</v>
      </c>
      <c r="R38" s="30">
        <f t="shared" si="13"/>
        <v>0.5</v>
      </c>
      <c r="S38" s="30"/>
      <c r="T38" s="30">
        <f t="shared" si="16"/>
        <v>2</v>
      </c>
      <c r="U38" s="30" t="str">
        <f t="shared" si="17"/>
        <v>-</v>
      </c>
      <c r="V38" s="30">
        <f t="shared" si="18"/>
        <v>0.66666666666666663</v>
      </c>
      <c r="W38" s="30">
        <f t="shared" si="19"/>
        <v>-0.66666666666666663</v>
      </c>
      <c r="X38" s="30">
        <f t="shared" si="20"/>
        <v>-0.66666666666666663</v>
      </c>
      <c r="Y38" s="30">
        <f t="shared" si="21"/>
        <v>-0.33333333333333331</v>
      </c>
      <c r="Z38" s="30">
        <f t="shared" si="14"/>
        <v>1.8</v>
      </c>
      <c r="AA38" s="30">
        <f t="shared" si="14"/>
        <v>2.3333333333333335</v>
      </c>
      <c r="AB38" s="30">
        <f t="shared" si="14"/>
        <v>-0.5</v>
      </c>
      <c r="AC38" s="30">
        <f t="shared" si="14"/>
        <v>-1</v>
      </c>
      <c r="AD38" s="30">
        <f t="shared" si="14"/>
        <v>0.7857142857142857</v>
      </c>
      <c r="AE38" s="30">
        <f t="shared" si="14"/>
        <v>-1</v>
      </c>
      <c r="AF38" s="30">
        <f t="shared" si="14"/>
        <v>0</v>
      </c>
      <c r="AG38" s="30" t="str">
        <f t="shared" si="14"/>
        <v>-</v>
      </c>
      <c r="AH38" s="30">
        <f t="shared" si="14"/>
        <v>-1</v>
      </c>
      <c r="AI38" s="30">
        <f t="shared" si="27"/>
        <v>-1</v>
      </c>
      <c r="AJ38" s="30"/>
      <c r="AK38" s="30"/>
      <c r="AL38" s="30">
        <f t="shared" si="23"/>
        <v>-0.375</v>
      </c>
      <c r="AM38" s="30">
        <f t="shared" si="24"/>
        <v>3.6</v>
      </c>
      <c r="AN38" s="30">
        <f t="shared" si="25"/>
        <v>-8.6956521739130432E-2</v>
      </c>
      <c r="AO38" s="30">
        <f t="shared" si="15"/>
        <v>0.7142857142857143</v>
      </c>
      <c r="AP38" s="30">
        <f t="shared" si="15"/>
        <v>-0.97222222222222221</v>
      </c>
    </row>
    <row r="39" spans="2:42" s="22" customFormat="1" ht="17.100000000000001" customHeight="1" thickBot="1" x14ac:dyDescent="0.25">
      <c r="B39" s="28" t="s">
        <v>116</v>
      </c>
      <c r="C39" s="30">
        <f>+(G17-C17)/C17</f>
        <v>0</v>
      </c>
      <c r="D39" s="30">
        <f>+(H17-D17)/D17</f>
        <v>0</v>
      </c>
      <c r="E39" s="30">
        <f>+(I17-E17)/E17</f>
        <v>2.2000000000000002</v>
      </c>
      <c r="F39" s="30"/>
      <c r="G39" s="30">
        <f t="shared" ref="G39:L45" si="28">+(K17-G17)/G17</f>
        <v>0</v>
      </c>
      <c r="H39" s="30">
        <f t="shared" si="28"/>
        <v>0.25</v>
      </c>
      <c r="I39" s="30">
        <f t="shared" si="28"/>
        <v>-0.875</v>
      </c>
      <c r="J39" s="30">
        <f t="shared" si="28"/>
        <v>0.5</v>
      </c>
      <c r="K39" s="30">
        <f t="shared" si="28"/>
        <v>1</v>
      </c>
      <c r="L39" s="30">
        <f t="shared" si="13"/>
        <v>0</v>
      </c>
      <c r="M39" s="30">
        <f t="shared" si="13"/>
        <v>2.5</v>
      </c>
      <c r="N39" s="30">
        <f t="shared" si="13"/>
        <v>3.3333333333333335</v>
      </c>
      <c r="O39" s="30">
        <f t="shared" si="13"/>
        <v>-0.25</v>
      </c>
      <c r="P39" s="30">
        <f t="shared" si="13"/>
        <v>0.4</v>
      </c>
      <c r="Q39" s="30">
        <f t="shared" si="13"/>
        <v>0.42857142857142855</v>
      </c>
      <c r="R39" s="30">
        <f t="shared" si="13"/>
        <v>-0.30769230769230771</v>
      </c>
      <c r="S39" s="30">
        <f t="shared" si="13"/>
        <v>2.6666666666666665</v>
      </c>
      <c r="T39" s="30">
        <f t="shared" si="16"/>
        <v>2.1428571428571428</v>
      </c>
      <c r="U39" s="30">
        <f t="shared" si="17"/>
        <v>0.9</v>
      </c>
      <c r="V39" s="30">
        <f t="shared" si="18"/>
        <v>1.4444444444444444</v>
      </c>
      <c r="W39" s="30">
        <f t="shared" si="19"/>
        <v>0.22727272727272727</v>
      </c>
      <c r="X39" s="30">
        <f t="shared" si="20"/>
        <v>0.77272727272727271</v>
      </c>
      <c r="Y39" s="30">
        <f t="shared" si="21"/>
        <v>1</v>
      </c>
      <c r="Z39" s="30">
        <f t="shared" si="14"/>
        <v>2.8636363636363638</v>
      </c>
      <c r="AA39" s="30">
        <f t="shared" si="14"/>
        <v>-0.48148148148148145</v>
      </c>
      <c r="AB39" s="30">
        <f t="shared" si="14"/>
        <v>-0.46153846153846156</v>
      </c>
      <c r="AC39" s="30">
        <f t="shared" si="14"/>
        <v>-0.89473684210526316</v>
      </c>
      <c r="AD39" s="30">
        <f t="shared" si="14"/>
        <v>-0.96470588235294119</v>
      </c>
      <c r="AE39" s="30">
        <f t="shared" si="14"/>
        <v>-0.9285714285714286</v>
      </c>
      <c r="AF39" s="30">
        <f t="shared" si="14"/>
        <v>-1</v>
      </c>
      <c r="AG39" s="30">
        <f t="shared" si="14"/>
        <v>-1</v>
      </c>
      <c r="AH39" s="30">
        <f t="shared" si="14"/>
        <v>-1</v>
      </c>
      <c r="AI39" s="30">
        <f t="shared" si="27"/>
        <v>1</v>
      </c>
      <c r="AJ39" s="30">
        <f t="shared" ref="AJ39:AP45" si="29">+(AO17-AN17)/AN17</f>
        <v>-0.46153846153846156</v>
      </c>
      <c r="AK39" s="30">
        <f>+(AP17-AO17)/AO17</f>
        <v>1.3571428571428572</v>
      </c>
      <c r="AL39" s="30">
        <f t="shared" si="23"/>
        <v>-3.0303030303030304E-2</v>
      </c>
      <c r="AM39" s="30">
        <f t="shared" si="24"/>
        <v>1.65625</v>
      </c>
      <c r="AN39" s="30">
        <f t="shared" si="25"/>
        <v>1.223529411764706</v>
      </c>
      <c r="AO39" s="30">
        <f t="shared" si="15"/>
        <v>-0.77777777777777779</v>
      </c>
      <c r="AP39" s="30">
        <f t="shared" si="15"/>
        <v>-0.97619047619047616</v>
      </c>
    </row>
    <row r="40" spans="2:42" s="22" customFormat="1" ht="17.100000000000001" customHeight="1" thickBot="1" x14ac:dyDescent="0.25">
      <c r="B40" s="28" t="s">
        <v>117</v>
      </c>
      <c r="C40" s="30">
        <f>+(G18-C18)/C18</f>
        <v>0.55555555555555558</v>
      </c>
      <c r="D40" s="30">
        <f>+(H18-D18)/D18</f>
        <v>0</v>
      </c>
      <c r="E40" s="30">
        <f>+(I18-E18)/E18</f>
        <v>6</v>
      </c>
      <c r="F40" s="30">
        <f>+(J18-F18)/F18</f>
        <v>-0.3125</v>
      </c>
      <c r="G40" s="30">
        <f t="shared" si="28"/>
        <v>-0.21428571428571427</v>
      </c>
      <c r="H40" s="30">
        <f t="shared" si="28"/>
        <v>1.5</v>
      </c>
      <c r="I40" s="30">
        <f t="shared" si="28"/>
        <v>-0.7142857142857143</v>
      </c>
      <c r="J40" s="30">
        <f t="shared" si="28"/>
        <v>-9.0909090909090912E-2</v>
      </c>
      <c r="K40" s="30">
        <f t="shared" si="28"/>
        <v>0</v>
      </c>
      <c r="L40" s="30">
        <f t="shared" si="13"/>
        <v>1.2</v>
      </c>
      <c r="M40" s="30">
        <f t="shared" si="13"/>
        <v>1.5</v>
      </c>
      <c r="N40" s="30">
        <f t="shared" si="13"/>
        <v>1</v>
      </c>
      <c r="O40" s="30">
        <f t="shared" si="13"/>
        <v>0.36363636363636365</v>
      </c>
      <c r="P40" s="30">
        <f t="shared" si="13"/>
        <v>-0.5</v>
      </c>
      <c r="Q40" s="30">
        <f t="shared" si="13"/>
        <v>0.53333333333333333</v>
      </c>
      <c r="R40" s="30">
        <f t="shared" si="13"/>
        <v>0.6</v>
      </c>
      <c r="S40" s="30">
        <f t="shared" si="13"/>
        <v>1.6666666666666667</v>
      </c>
      <c r="T40" s="30">
        <f t="shared" si="16"/>
        <v>4.8181818181818183</v>
      </c>
      <c r="U40" s="30">
        <f t="shared" si="17"/>
        <v>1</v>
      </c>
      <c r="V40" s="30">
        <f t="shared" si="18"/>
        <v>2.15625</v>
      </c>
      <c r="W40" s="30">
        <f t="shared" si="19"/>
        <v>1.575</v>
      </c>
      <c r="X40" s="30">
        <f t="shared" si="20"/>
        <v>0.34375</v>
      </c>
      <c r="Y40" s="30">
        <f t="shared" si="21"/>
        <v>1.1956521739130435</v>
      </c>
      <c r="Z40" s="30">
        <f t="shared" si="14"/>
        <v>2.1782178217821784</v>
      </c>
      <c r="AA40" s="30">
        <f t="shared" si="14"/>
        <v>-0.18446601941747573</v>
      </c>
      <c r="AB40" s="30">
        <f t="shared" si="14"/>
        <v>-0.30232558139534882</v>
      </c>
      <c r="AC40" s="30">
        <f t="shared" si="14"/>
        <v>-0.8910891089108911</v>
      </c>
      <c r="AD40" s="30">
        <f t="shared" si="14"/>
        <v>-0.85669781931464173</v>
      </c>
      <c r="AE40" s="30">
        <f t="shared" si="14"/>
        <v>-0.69047619047619047</v>
      </c>
      <c r="AF40" s="30">
        <f t="shared" si="14"/>
        <v>-0.95</v>
      </c>
      <c r="AG40" s="30">
        <f t="shared" si="14"/>
        <v>-0.90909090909090906</v>
      </c>
      <c r="AH40" s="30">
        <f t="shared" si="14"/>
        <v>-1</v>
      </c>
      <c r="AI40" s="30">
        <f t="shared" si="27"/>
        <v>0.5625</v>
      </c>
      <c r="AJ40" s="30">
        <f t="shared" si="29"/>
        <v>-0.26</v>
      </c>
      <c r="AK40" s="30">
        <f>+(AP18-AO18)/AO18</f>
        <v>0.83783783783783783</v>
      </c>
      <c r="AL40" s="30">
        <f t="shared" si="23"/>
        <v>0.19117647058823528</v>
      </c>
      <c r="AM40" s="30">
        <f t="shared" si="24"/>
        <v>2.0987654320987654</v>
      </c>
      <c r="AN40" s="30">
        <f t="shared" si="25"/>
        <v>1.4342629482071714</v>
      </c>
      <c r="AO40" s="30">
        <f t="shared" si="15"/>
        <v>-0.67103109656301141</v>
      </c>
      <c r="AP40" s="30">
        <f t="shared" si="15"/>
        <v>-0.85074626865671643</v>
      </c>
    </row>
    <row r="41" spans="2:42" s="22" customFormat="1" ht="17.100000000000001" customHeight="1" thickBot="1" x14ac:dyDescent="0.25">
      <c r="B41" s="28" t="s">
        <v>118</v>
      </c>
      <c r="C41" s="30"/>
      <c r="D41" s="30">
        <f>+(H19-D19)/D19</f>
        <v>0</v>
      </c>
      <c r="E41" s="30">
        <f>+(I19-E19)/E19</f>
        <v>1</v>
      </c>
      <c r="F41" s="30"/>
      <c r="G41" s="30">
        <f t="shared" si="28"/>
        <v>-1</v>
      </c>
      <c r="H41" s="30">
        <f t="shared" si="28"/>
        <v>-0.5</v>
      </c>
      <c r="I41" s="30">
        <f t="shared" si="28"/>
        <v>0</v>
      </c>
      <c r="J41" s="30">
        <f t="shared" si="28"/>
        <v>0</v>
      </c>
      <c r="K41" s="30"/>
      <c r="L41" s="30">
        <f t="shared" si="13"/>
        <v>2</v>
      </c>
      <c r="M41" s="30">
        <f t="shared" si="13"/>
        <v>0</v>
      </c>
      <c r="N41" s="30">
        <f t="shared" si="13"/>
        <v>5</v>
      </c>
      <c r="O41" s="30">
        <f t="shared" si="13"/>
        <v>4</v>
      </c>
      <c r="P41" s="30">
        <f t="shared" si="13"/>
        <v>-0.66666666666666663</v>
      </c>
      <c r="Q41" s="30">
        <f t="shared" si="13"/>
        <v>-0.5</v>
      </c>
      <c r="R41" s="30">
        <f t="shared" si="13"/>
        <v>0.16666666666666666</v>
      </c>
      <c r="S41" s="30">
        <f t="shared" si="13"/>
        <v>0.8</v>
      </c>
      <c r="T41" s="30">
        <f t="shared" si="16"/>
        <v>9</v>
      </c>
      <c r="U41" s="30">
        <f t="shared" si="17"/>
        <v>6</v>
      </c>
      <c r="V41" s="30">
        <f t="shared" si="18"/>
        <v>-0.42857142857142855</v>
      </c>
      <c r="W41" s="30">
        <f t="shared" si="19"/>
        <v>0</v>
      </c>
      <c r="X41" s="30">
        <f t="shared" si="20"/>
        <v>0.3</v>
      </c>
      <c r="Y41" s="30">
        <f t="shared" si="21"/>
        <v>2.5714285714285716</v>
      </c>
      <c r="Z41" s="30">
        <f t="shared" si="14"/>
        <v>15.25</v>
      </c>
      <c r="AA41" s="30">
        <f t="shared" si="14"/>
        <v>-0.77777777777777779</v>
      </c>
      <c r="AB41" s="30">
        <f t="shared" si="14"/>
        <v>2.4615384615384617</v>
      </c>
      <c r="AC41" s="30">
        <f t="shared" si="14"/>
        <v>-0.92</v>
      </c>
      <c r="AD41" s="30">
        <f t="shared" si="14"/>
        <v>-0.98461538461538467</v>
      </c>
      <c r="AE41" s="30">
        <f t="shared" si="14"/>
        <v>0</v>
      </c>
      <c r="AF41" s="30">
        <f t="shared" si="14"/>
        <v>-1</v>
      </c>
      <c r="AG41" s="30">
        <f t="shared" si="14"/>
        <v>-1</v>
      </c>
      <c r="AH41" s="30">
        <f t="shared" si="14"/>
        <v>-1</v>
      </c>
      <c r="AI41" s="30">
        <f t="shared" si="27"/>
        <v>0</v>
      </c>
      <c r="AJ41" s="30">
        <f t="shared" si="29"/>
        <v>-0.33333333333333331</v>
      </c>
      <c r="AK41" s="30">
        <f>+(AP19-AO19)/AO19</f>
        <v>2</v>
      </c>
      <c r="AL41" s="30">
        <f t="shared" si="23"/>
        <v>0.16666666666666666</v>
      </c>
      <c r="AM41" s="30">
        <f t="shared" si="24"/>
        <v>1.1428571428571428</v>
      </c>
      <c r="AN41" s="30">
        <f t="shared" si="25"/>
        <v>2.7333333333333334</v>
      </c>
      <c r="AO41" s="30">
        <f t="shared" si="15"/>
        <v>-0.5535714285714286</v>
      </c>
      <c r="AP41" s="30">
        <f t="shared" si="15"/>
        <v>-0.96</v>
      </c>
    </row>
    <row r="42" spans="2:42" s="22" customFormat="1" ht="17.100000000000001" customHeight="1" thickBot="1" x14ac:dyDescent="0.25">
      <c r="B42" s="28" t="s">
        <v>119</v>
      </c>
      <c r="C42" s="30">
        <f>+(G20-C20)/C20</f>
        <v>-1</v>
      </c>
      <c r="D42" s="30">
        <f>+(H20-D20)/D20</f>
        <v>-0.25</v>
      </c>
      <c r="E42" s="30">
        <f>+(I20-E20)/E20</f>
        <v>-1</v>
      </c>
      <c r="F42" s="30">
        <f>+(J20-F20)/F20</f>
        <v>-0.66666666666666663</v>
      </c>
      <c r="G42" s="30"/>
      <c r="H42" s="30">
        <f t="shared" si="28"/>
        <v>-0.66666666666666663</v>
      </c>
      <c r="I42" s="30"/>
      <c r="J42" s="30">
        <f t="shared" si="28"/>
        <v>-1</v>
      </c>
      <c r="K42" s="30"/>
      <c r="L42" s="30">
        <f t="shared" si="13"/>
        <v>0</v>
      </c>
      <c r="M42" s="30">
        <f t="shared" si="13"/>
        <v>4</v>
      </c>
      <c r="N42" s="30"/>
      <c r="O42" s="30">
        <f t="shared" si="13"/>
        <v>-1</v>
      </c>
      <c r="P42" s="30">
        <f t="shared" si="13"/>
        <v>2</v>
      </c>
      <c r="Q42" s="30">
        <f t="shared" si="13"/>
        <v>-0.2</v>
      </c>
      <c r="R42" s="30">
        <f t="shared" si="13"/>
        <v>2</v>
      </c>
      <c r="S42" s="30"/>
      <c r="T42" s="30">
        <f t="shared" si="16"/>
        <v>-0.66666666666666663</v>
      </c>
      <c r="U42" s="30">
        <f t="shared" si="17"/>
        <v>-0.25</v>
      </c>
      <c r="V42" s="30">
        <f t="shared" si="18"/>
        <v>0.66666666666666663</v>
      </c>
      <c r="W42" s="30">
        <f t="shared" si="19"/>
        <v>-0.5</v>
      </c>
      <c r="X42" s="30">
        <f t="shared" si="20"/>
        <v>6</v>
      </c>
      <c r="Y42" s="30">
        <f t="shared" si="21"/>
        <v>1.6666666666666667</v>
      </c>
      <c r="Z42" s="30">
        <f t="shared" si="14"/>
        <v>1</v>
      </c>
      <c r="AA42" s="30">
        <f t="shared" si="14"/>
        <v>-1</v>
      </c>
      <c r="AB42" s="30">
        <f t="shared" si="14"/>
        <v>-0.7142857142857143</v>
      </c>
      <c r="AC42" s="30">
        <f t="shared" si="14"/>
        <v>-1</v>
      </c>
      <c r="AD42" s="30">
        <f t="shared" si="14"/>
        <v>-0.7</v>
      </c>
      <c r="AE42" s="30" t="str">
        <f t="shared" si="14"/>
        <v>-</v>
      </c>
      <c r="AF42" s="30">
        <f t="shared" si="14"/>
        <v>-1</v>
      </c>
      <c r="AG42" s="30" t="str">
        <f t="shared" si="14"/>
        <v>-</v>
      </c>
      <c r="AH42" s="30">
        <f t="shared" si="14"/>
        <v>-1</v>
      </c>
      <c r="AI42" s="30">
        <f t="shared" si="27"/>
        <v>-0.6</v>
      </c>
      <c r="AJ42" s="30">
        <f t="shared" si="29"/>
        <v>-0.25</v>
      </c>
      <c r="AK42" s="30">
        <f>+(AP20-AO20)/AO20</f>
        <v>2.3333333333333335</v>
      </c>
      <c r="AL42" s="30">
        <f t="shared" si="23"/>
        <v>0</v>
      </c>
      <c r="AM42" s="30">
        <f t="shared" si="24"/>
        <v>0.3</v>
      </c>
      <c r="AN42" s="30">
        <f t="shared" si="25"/>
        <v>1.0769230769230769</v>
      </c>
      <c r="AO42" s="30">
        <f t="shared" si="15"/>
        <v>-0.81481481481481477</v>
      </c>
      <c r="AP42" s="30">
        <f t="shared" si="15"/>
        <v>-1</v>
      </c>
    </row>
    <row r="43" spans="2:42" s="22" customFormat="1" ht="17.100000000000001" customHeight="1" thickBot="1" x14ac:dyDescent="0.25">
      <c r="B43" s="28" t="s">
        <v>120</v>
      </c>
      <c r="C43" s="30"/>
      <c r="D43" s="30">
        <f>+(H21-D21)/D21</f>
        <v>-1</v>
      </c>
      <c r="E43" s="30"/>
      <c r="F43" s="30"/>
      <c r="G43" s="30"/>
      <c r="H43" s="30"/>
      <c r="I43" s="30">
        <f>+(M21-I21)/I21</f>
        <v>3</v>
      </c>
      <c r="J43" s="30"/>
      <c r="K43" s="30">
        <f t="shared" si="28"/>
        <v>1</v>
      </c>
      <c r="L43" s="30"/>
      <c r="M43" s="30">
        <f t="shared" si="13"/>
        <v>-0.25</v>
      </c>
      <c r="N43" s="30">
        <f t="shared" si="13"/>
        <v>0.33333333333333331</v>
      </c>
      <c r="O43" s="30">
        <f t="shared" si="13"/>
        <v>-0.5</v>
      </c>
      <c r="P43" s="30">
        <f t="shared" si="13"/>
        <v>0</v>
      </c>
      <c r="Q43" s="30">
        <f t="shared" si="13"/>
        <v>0.33333333333333331</v>
      </c>
      <c r="R43" s="30">
        <f t="shared" si="13"/>
        <v>-0.5</v>
      </c>
      <c r="S43" s="30">
        <f t="shared" si="13"/>
        <v>6</v>
      </c>
      <c r="T43" s="30">
        <f t="shared" si="16"/>
        <v>5</v>
      </c>
      <c r="U43" s="30">
        <f t="shared" si="17"/>
        <v>2</v>
      </c>
      <c r="V43" s="30">
        <f t="shared" si="18"/>
        <v>4.5</v>
      </c>
      <c r="W43" s="30">
        <f t="shared" si="19"/>
        <v>0.14285714285714285</v>
      </c>
      <c r="X43" s="30">
        <f t="shared" si="20"/>
        <v>2.5</v>
      </c>
      <c r="Y43" s="30">
        <f t="shared" si="21"/>
        <v>0.91666666666666663</v>
      </c>
      <c r="Z43" s="30">
        <f t="shared" si="14"/>
        <v>2.5454545454545454</v>
      </c>
      <c r="AA43" s="30">
        <f t="shared" si="14"/>
        <v>3.625</v>
      </c>
      <c r="AB43" s="30">
        <f t="shared" si="14"/>
        <v>-9.5238095238095233E-2</v>
      </c>
      <c r="AC43" s="30">
        <f t="shared" si="14"/>
        <v>-1</v>
      </c>
      <c r="AD43" s="30">
        <f t="shared" si="14"/>
        <v>-0.97435897435897434</v>
      </c>
      <c r="AE43" s="30">
        <f t="shared" si="14"/>
        <v>-1</v>
      </c>
      <c r="AF43" s="30">
        <f t="shared" si="14"/>
        <v>-1</v>
      </c>
      <c r="AG43" s="30" t="str">
        <f t="shared" si="14"/>
        <v>-</v>
      </c>
      <c r="AH43" s="30">
        <f t="shared" si="14"/>
        <v>-1</v>
      </c>
      <c r="AI43" s="30">
        <f t="shared" si="27"/>
        <v>0</v>
      </c>
      <c r="AJ43" s="30">
        <f t="shared" si="29"/>
        <v>7</v>
      </c>
      <c r="AK43" s="30">
        <f>+(AP21-AO21)/AO21</f>
        <v>0.25</v>
      </c>
      <c r="AL43" s="30">
        <f t="shared" si="23"/>
        <v>-0.2</v>
      </c>
      <c r="AM43" s="30">
        <f t="shared" si="24"/>
        <v>3.5</v>
      </c>
      <c r="AN43" s="30">
        <f t="shared" si="25"/>
        <v>1.5277777777777777</v>
      </c>
      <c r="AO43" s="30">
        <f t="shared" si="15"/>
        <v>-0.37362637362637363</v>
      </c>
      <c r="AP43" s="30">
        <f t="shared" si="15"/>
        <v>-1</v>
      </c>
    </row>
    <row r="44" spans="2:42" ht="17.100000000000001" customHeight="1" thickBot="1" x14ac:dyDescent="0.25">
      <c r="B44" s="28" t="s">
        <v>121</v>
      </c>
      <c r="C44" s="30"/>
      <c r="D44" s="30"/>
      <c r="E44" s="30"/>
      <c r="F44" s="30">
        <f>+(J22-F22)/F22</f>
        <v>-0.5</v>
      </c>
      <c r="G44" s="30"/>
      <c r="H44" s="30"/>
      <c r="I44" s="30"/>
      <c r="J44" s="30"/>
      <c r="K44" s="30">
        <f t="shared" si="28"/>
        <v>-1</v>
      </c>
      <c r="L44" s="30"/>
      <c r="M44" s="30">
        <f t="shared" ref="M44:N45" si="30">+(Q22-M22)/M22</f>
        <v>0</v>
      </c>
      <c r="N44" s="30"/>
      <c r="O44" s="30"/>
      <c r="P44" s="30"/>
      <c r="Q44" s="30">
        <f t="shared" ref="Q44:S45" si="31">+(U22-Q22)/Q22</f>
        <v>2</v>
      </c>
      <c r="R44" s="30">
        <f t="shared" si="31"/>
        <v>0</v>
      </c>
      <c r="S44" s="30">
        <f t="shared" si="31"/>
        <v>2</v>
      </c>
      <c r="T44" s="30">
        <f t="shared" si="16"/>
        <v>1</v>
      </c>
      <c r="U44" s="30">
        <f t="shared" si="17"/>
        <v>0.66666666666666663</v>
      </c>
      <c r="V44" s="30">
        <f t="shared" si="18"/>
        <v>0</v>
      </c>
      <c r="W44" s="30">
        <f t="shared" si="19"/>
        <v>0.66666666666666663</v>
      </c>
      <c r="X44" s="30">
        <f t="shared" si="20"/>
        <v>0</v>
      </c>
      <c r="Y44" s="30">
        <f t="shared" si="21"/>
        <v>-0.6</v>
      </c>
      <c r="Z44" s="30">
        <f t="shared" si="21"/>
        <v>-1</v>
      </c>
      <c r="AA44" s="30">
        <f t="shared" si="21"/>
        <v>-1</v>
      </c>
      <c r="AB44" s="30">
        <f t="shared" si="14"/>
        <v>-0.5</v>
      </c>
      <c r="AC44" s="30">
        <f t="shared" si="14"/>
        <v>15</v>
      </c>
      <c r="AD44" s="30" t="str">
        <f t="shared" si="14"/>
        <v>-</v>
      </c>
      <c r="AE44" s="30" t="str">
        <f t="shared" si="14"/>
        <v>-</v>
      </c>
      <c r="AF44" s="30">
        <f t="shared" si="14"/>
        <v>-1</v>
      </c>
      <c r="AG44" s="30">
        <f t="shared" si="14"/>
        <v>-1</v>
      </c>
      <c r="AH44" s="30" t="str">
        <f t="shared" si="14"/>
        <v>-</v>
      </c>
      <c r="AI44" s="30">
        <f t="shared" si="27"/>
        <v>-0.33333333333333331</v>
      </c>
      <c r="AJ44" s="30">
        <f t="shared" si="29"/>
        <v>0</v>
      </c>
      <c r="AK44" s="30">
        <f t="shared" si="29"/>
        <v>0</v>
      </c>
      <c r="AL44" s="30">
        <f t="shared" si="29"/>
        <v>2</v>
      </c>
      <c r="AM44" s="30">
        <f t="shared" si="29"/>
        <v>0.83333333333333337</v>
      </c>
      <c r="AN44" s="30">
        <f t="shared" si="29"/>
        <v>-0.18181818181818182</v>
      </c>
      <c r="AO44" s="30">
        <f t="shared" si="29"/>
        <v>2.6666666666666665</v>
      </c>
      <c r="AP44" s="30">
        <f t="shared" si="29"/>
        <v>-1</v>
      </c>
    </row>
    <row r="45" spans="2:42" ht="17.100000000000001" customHeight="1" thickBot="1" x14ac:dyDescent="0.25">
      <c r="B45" s="50" t="s">
        <v>122</v>
      </c>
      <c r="C45" s="53">
        <f>+(G23-C23)/C23</f>
        <v>3.3707865168539325E-2</v>
      </c>
      <c r="D45" s="53">
        <f>+(H23-D23)/D23</f>
        <v>0.41791044776119401</v>
      </c>
      <c r="E45" s="53">
        <f>+(I23-E23)/E23</f>
        <v>1.7027027027027026</v>
      </c>
      <c r="F45" s="54">
        <f>+(J23-F23)/F23</f>
        <v>0.72131147540983609</v>
      </c>
      <c r="G45" s="53">
        <f>+(K23-G23)/G23</f>
        <v>0.33695652173913043</v>
      </c>
      <c r="H45" s="53">
        <f>+(L23-H23)/H23</f>
        <v>0.36842105263157893</v>
      </c>
      <c r="I45" s="53">
        <f>+(M23-I23)/I23</f>
        <v>0.22</v>
      </c>
      <c r="J45" s="53">
        <f t="shared" ref="J45" si="32">+(N23-J23)/J23</f>
        <v>0.81904761904761902</v>
      </c>
      <c r="K45" s="53">
        <f t="shared" si="28"/>
        <v>1.1544715447154472</v>
      </c>
      <c r="L45" s="53">
        <f t="shared" si="28"/>
        <v>1.2769230769230768</v>
      </c>
      <c r="M45" s="53">
        <f t="shared" si="30"/>
        <v>1.0163934426229508</v>
      </c>
      <c r="N45" s="53">
        <f t="shared" si="30"/>
        <v>0.69109947643979053</v>
      </c>
      <c r="O45" s="53">
        <f t="shared" ref="O45" si="33">+(S23-O23)/O23</f>
        <v>0.2981132075471698</v>
      </c>
      <c r="P45" s="53">
        <f t="shared" ref="P45" si="34">+(T23-P23)/P23</f>
        <v>-0.32094594594594594</v>
      </c>
      <c r="Q45" s="53">
        <f t="shared" si="31"/>
        <v>0.55691056910569103</v>
      </c>
      <c r="R45" s="53">
        <f t="shared" si="31"/>
        <v>0.61609907120743035</v>
      </c>
      <c r="S45" s="53">
        <f t="shared" si="31"/>
        <v>1.0058139534883721</v>
      </c>
      <c r="T45" s="53">
        <f>+IF(T23&gt;0,(X23-T23)/T23,"-")</f>
        <v>2.2686567164179103</v>
      </c>
      <c r="U45" s="53">
        <f t="shared" si="17"/>
        <v>0.50391644908616184</v>
      </c>
      <c r="V45" s="53">
        <f t="shared" si="18"/>
        <v>0.52107279693486586</v>
      </c>
      <c r="W45" s="53">
        <f t="shared" si="19"/>
        <v>0.27536231884057971</v>
      </c>
      <c r="X45" s="53">
        <f t="shared" si="20"/>
        <v>0.35616438356164382</v>
      </c>
      <c r="Y45" s="53">
        <f t="shared" si="21"/>
        <v>0.74652777777777779</v>
      </c>
      <c r="Z45" s="53">
        <f t="shared" si="21"/>
        <v>1.2821158690176322</v>
      </c>
      <c r="AA45" s="53">
        <f t="shared" si="14"/>
        <v>-0.19545454545454546</v>
      </c>
      <c r="AB45" s="53">
        <f t="shared" si="14"/>
        <v>6.3973063973063973E-2</v>
      </c>
      <c r="AC45" s="53">
        <f t="shared" si="14"/>
        <v>-0.76739562624254476</v>
      </c>
      <c r="AD45" s="53">
        <f t="shared" si="14"/>
        <v>-0.91059602649006621</v>
      </c>
      <c r="AE45" s="53">
        <f t="shared" si="14"/>
        <v>-0.90112994350282483</v>
      </c>
      <c r="AF45" s="53">
        <f t="shared" si="14"/>
        <v>-0.97784810126582278</v>
      </c>
      <c r="AG45" s="53">
        <f t="shared" si="14"/>
        <v>-0.96153846153846156</v>
      </c>
      <c r="AH45" s="53">
        <f t="shared" si="14"/>
        <v>-0.98148148148148151</v>
      </c>
      <c r="AI45" s="53">
        <f t="shared" si="27"/>
        <v>0.54330708661417326</v>
      </c>
      <c r="AJ45" s="53">
        <f t="shared" si="29"/>
        <v>0.44387755102040816</v>
      </c>
      <c r="AK45" s="53">
        <f t="shared" si="29"/>
        <v>0.99646643109540634</v>
      </c>
      <c r="AL45" s="53">
        <f t="shared" si="29"/>
        <v>0.2831858407079646</v>
      </c>
      <c r="AM45" s="53">
        <f t="shared" si="29"/>
        <v>0.87379310344827588</v>
      </c>
      <c r="AN45" s="53">
        <f t="shared" si="29"/>
        <v>0.68899521531100483</v>
      </c>
      <c r="AO45" s="53">
        <f t="shared" si="29"/>
        <v>-0.5528437568097625</v>
      </c>
      <c r="AP45" s="53">
        <f t="shared" si="29"/>
        <v>-0.94980506822612087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2:AJ45"/>
  <sheetViews>
    <sheetView topLeftCell="U1" zoomScaleNormal="100" workbookViewId="0"/>
  </sheetViews>
  <sheetFormatPr baseColWidth="10" defaultColWidth="11.42578125" defaultRowHeight="12.75" x14ac:dyDescent="0.2"/>
  <cols>
    <col min="1" max="1" width="8.7109375" style="1" customWidth="1"/>
    <col min="2" max="2" width="33.85546875" style="1" customWidth="1"/>
    <col min="3" max="56" width="12.28515625" style="1" customWidth="1"/>
    <col min="57" max="16384" width="11.42578125" style="1"/>
  </cols>
  <sheetData>
    <row r="2" spans="2:36" ht="40.5" customHeight="1" x14ac:dyDescent="0.25">
      <c r="B2" s="21"/>
      <c r="R2" s="13"/>
    </row>
    <row r="3" spans="2:36" s="22" customFormat="1" ht="28.5" customHeight="1" x14ac:dyDescent="0.2">
      <c r="B3" s="37"/>
    </row>
    <row r="5" spans="2:36" ht="39" customHeight="1" x14ac:dyDescent="0.2">
      <c r="C5" s="26" t="s">
        <v>57</v>
      </c>
      <c r="D5" s="26" t="s">
        <v>58</v>
      </c>
      <c r="E5" s="26" t="s">
        <v>59</v>
      </c>
      <c r="F5" s="47" t="s">
        <v>60</v>
      </c>
      <c r="G5" s="26" t="s">
        <v>61</v>
      </c>
      <c r="H5" s="26" t="s">
        <v>62</v>
      </c>
      <c r="I5" s="26" t="s">
        <v>63</v>
      </c>
      <c r="J5" s="47" t="s">
        <v>64</v>
      </c>
      <c r="K5" s="26" t="s">
        <v>65</v>
      </c>
      <c r="L5" s="26" t="s">
        <v>66</v>
      </c>
      <c r="M5" s="26" t="s">
        <v>67</v>
      </c>
      <c r="N5" s="47" t="s">
        <v>68</v>
      </c>
      <c r="O5" s="26" t="s">
        <v>69</v>
      </c>
      <c r="P5" s="26" t="s">
        <v>70</v>
      </c>
      <c r="Q5" s="26" t="s">
        <v>71</v>
      </c>
      <c r="R5" s="47" t="s">
        <v>72</v>
      </c>
      <c r="S5" s="26" t="s">
        <v>73</v>
      </c>
      <c r="T5" s="26" t="s">
        <v>74</v>
      </c>
      <c r="U5" s="26" t="s">
        <v>75</v>
      </c>
      <c r="V5" s="47" t="s">
        <v>76</v>
      </c>
      <c r="W5" s="26" t="s">
        <v>77</v>
      </c>
      <c r="X5" s="26" t="s">
        <v>78</v>
      </c>
      <c r="Y5" s="26" t="s">
        <v>79</v>
      </c>
      <c r="Z5" s="47" t="s">
        <v>80</v>
      </c>
      <c r="AA5" s="26" t="s">
        <v>81</v>
      </c>
      <c r="AB5" s="26" t="s">
        <v>82</v>
      </c>
      <c r="AC5" s="47" t="s">
        <v>83</v>
      </c>
      <c r="AD5" s="27" t="s">
        <v>139</v>
      </c>
      <c r="AE5" s="27" t="s">
        <v>140</v>
      </c>
      <c r="AF5" s="27" t="s">
        <v>141</v>
      </c>
      <c r="AG5" s="27" t="s">
        <v>142</v>
      </c>
      <c r="AH5" s="27" t="s">
        <v>143</v>
      </c>
      <c r="AI5" s="27" t="s">
        <v>103</v>
      </c>
      <c r="AJ5" s="27" t="s">
        <v>277</v>
      </c>
    </row>
    <row r="6" spans="2:36" s="22" customFormat="1" ht="17.100000000000001" customHeight="1" thickBot="1" x14ac:dyDescent="0.25">
      <c r="B6" s="28" t="s">
        <v>105</v>
      </c>
      <c r="C6" s="55">
        <v>2</v>
      </c>
      <c r="D6" s="55">
        <v>0</v>
      </c>
      <c r="E6" s="29">
        <v>0</v>
      </c>
      <c r="F6" s="29">
        <v>0</v>
      </c>
      <c r="G6" s="29">
        <v>0</v>
      </c>
      <c r="H6" s="29">
        <v>0</v>
      </c>
      <c r="I6" s="29">
        <v>0</v>
      </c>
      <c r="J6" s="29">
        <v>0</v>
      </c>
      <c r="K6" s="29">
        <v>3</v>
      </c>
      <c r="L6" s="29">
        <v>7</v>
      </c>
      <c r="M6" s="29">
        <v>2</v>
      </c>
      <c r="N6" s="29">
        <v>4</v>
      </c>
      <c r="O6" s="29">
        <v>6</v>
      </c>
      <c r="P6" s="29">
        <v>0</v>
      </c>
      <c r="Q6" s="29">
        <v>1</v>
      </c>
      <c r="R6" s="29">
        <v>1</v>
      </c>
      <c r="S6" s="29">
        <v>0</v>
      </c>
      <c r="T6" s="29">
        <v>0</v>
      </c>
      <c r="U6" s="29">
        <v>4</v>
      </c>
      <c r="V6" s="60">
        <v>3</v>
      </c>
      <c r="W6" s="60">
        <v>9</v>
      </c>
      <c r="X6" s="60">
        <v>4</v>
      </c>
      <c r="Y6" s="60">
        <v>5</v>
      </c>
      <c r="Z6" s="60">
        <v>13</v>
      </c>
      <c r="AA6" s="60">
        <v>10</v>
      </c>
      <c r="AB6" s="60">
        <v>23</v>
      </c>
      <c r="AC6" s="60">
        <v>35</v>
      </c>
      <c r="AD6" s="29">
        <f t="shared" ref="AD6:AD23" si="0">+C6+D6+E6+F6</f>
        <v>2</v>
      </c>
      <c r="AE6" s="29">
        <f t="shared" ref="AE6:AE23" si="1">+G6+H6+I6+J6</f>
        <v>0</v>
      </c>
      <c r="AF6" s="29">
        <f t="shared" ref="AF6:AF23" si="2">+K6+L6+M6+N6</f>
        <v>16</v>
      </c>
      <c r="AG6" s="29">
        <f t="shared" ref="AG6:AG23" si="3">+O6+P6+Q6+R6</f>
        <v>8</v>
      </c>
      <c r="AH6" s="29">
        <f t="shared" ref="AH6:AH23" si="4">+S6+T6+U6+V6</f>
        <v>7</v>
      </c>
      <c r="AI6" s="29">
        <f t="shared" ref="AI6:AI23" si="5">+W6+X6+Y6+Z6</f>
        <v>31</v>
      </c>
      <c r="AJ6" s="29">
        <f>+AA6+AB6+AC6</f>
        <v>68</v>
      </c>
    </row>
    <row r="7" spans="2:36" s="22" customFormat="1" ht="17.100000000000001" customHeight="1" thickBot="1" x14ac:dyDescent="0.25">
      <c r="B7" s="28" t="s">
        <v>106</v>
      </c>
      <c r="C7" s="55">
        <v>6</v>
      </c>
      <c r="D7" s="55">
        <v>1</v>
      </c>
      <c r="E7" s="29">
        <v>0</v>
      </c>
      <c r="F7" s="29">
        <v>0</v>
      </c>
      <c r="G7" s="29">
        <v>0</v>
      </c>
      <c r="H7" s="29">
        <v>0</v>
      </c>
      <c r="I7" s="29">
        <v>1</v>
      </c>
      <c r="J7" s="29">
        <v>1</v>
      </c>
      <c r="K7" s="29">
        <v>1</v>
      </c>
      <c r="L7" s="29">
        <v>2</v>
      </c>
      <c r="M7" s="29">
        <v>0</v>
      </c>
      <c r="N7" s="29">
        <v>1</v>
      </c>
      <c r="O7" s="29">
        <v>6</v>
      </c>
      <c r="P7" s="29">
        <v>2</v>
      </c>
      <c r="Q7" s="29">
        <v>1</v>
      </c>
      <c r="R7" s="29">
        <v>1</v>
      </c>
      <c r="S7" s="29">
        <v>3</v>
      </c>
      <c r="T7" s="29">
        <v>0</v>
      </c>
      <c r="U7" s="29">
        <v>0</v>
      </c>
      <c r="V7" s="60">
        <v>4</v>
      </c>
      <c r="W7" s="60">
        <v>7</v>
      </c>
      <c r="X7" s="60">
        <v>4</v>
      </c>
      <c r="Y7" s="60">
        <v>8</v>
      </c>
      <c r="Z7" s="60">
        <v>6</v>
      </c>
      <c r="AA7" s="60">
        <v>11</v>
      </c>
      <c r="AB7" s="60">
        <v>20</v>
      </c>
      <c r="AC7" s="60">
        <v>20</v>
      </c>
      <c r="AD7" s="29">
        <f t="shared" si="0"/>
        <v>7</v>
      </c>
      <c r="AE7" s="29">
        <f t="shared" si="1"/>
        <v>2</v>
      </c>
      <c r="AF7" s="29">
        <f t="shared" si="2"/>
        <v>4</v>
      </c>
      <c r="AG7" s="29">
        <f t="shared" si="3"/>
        <v>10</v>
      </c>
      <c r="AH7" s="29">
        <f t="shared" si="4"/>
        <v>7</v>
      </c>
      <c r="AI7" s="29">
        <f t="shared" si="5"/>
        <v>25</v>
      </c>
      <c r="AJ7" s="29">
        <f t="shared" ref="AJ7:AJ22" si="6">+AA7+AB7+AC7</f>
        <v>51</v>
      </c>
    </row>
    <row r="8" spans="2:36" s="22" customFormat="1" ht="17.100000000000001" customHeight="1" thickBot="1" x14ac:dyDescent="0.25">
      <c r="B8" s="28" t="s">
        <v>107</v>
      </c>
      <c r="C8" s="55">
        <v>0</v>
      </c>
      <c r="D8" s="55">
        <v>1</v>
      </c>
      <c r="E8" s="29">
        <v>0</v>
      </c>
      <c r="F8" s="29">
        <v>2</v>
      </c>
      <c r="G8" s="29">
        <v>0</v>
      </c>
      <c r="H8" s="29">
        <v>1</v>
      </c>
      <c r="I8" s="29">
        <v>2</v>
      </c>
      <c r="J8" s="29">
        <v>7</v>
      </c>
      <c r="K8" s="29">
        <v>4</v>
      </c>
      <c r="L8" s="29">
        <v>0</v>
      </c>
      <c r="M8" s="29">
        <v>2</v>
      </c>
      <c r="N8" s="29">
        <v>0</v>
      </c>
      <c r="O8" s="29">
        <v>1</v>
      </c>
      <c r="P8" s="29">
        <v>4</v>
      </c>
      <c r="Q8" s="29">
        <v>1</v>
      </c>
      <c r="R8" s="29">
        <v>1</v>
      </c>
      <c r="S8" s="29">
        <v>7</v>
      </c>
      <c r="T8" s="29">
        <v>1</v>
      </c>
      <c r="U8" s="29">
        <v>8</v>
      </c>
      <c r="V8" s="60">
        <v>9</v>
      </c>
      <c r="W8" s="60">
        <v>5</v>
      </c>
      <c r="X8" s="60">
        <v>3</v>
      </c>
      <c r="Y8" s="60">
        <v>8</v>
      </c>
      <c r="Z8" s="60">
        <v>11</v>
      </c>
      <c r="AA8" s="60">
        <v>8</v>
      </c>
      <c r="AB8" s="60">
        <v>7</v>
      </c>
      <c r="AC8" s="60">
        <v>18</v>
      </c>
      <c r="AD8" s="29">
        <f t="shared" si="0"/>
        <v>3</v>
      </c>
      <c r="AE8" s="29">
        <f t="shared" si="1"/>
        <v>10</v>
      </c>
      <c r="AF8" s="29">
        <f t="shared" si="2"/>
        <v>6</v>
      </c>
      <c r="AG8" s="29">
        <f t="shared" si="3"/>
        <v>7</v>
      </c>
      <c r="AH8" s="29">
        <f t="shared" si="4"/>
        <v>25</v>
      </c>
      <c r="AI8" s="29">
        <f t="shared" si="5"/>
        <v>27</v>
      </c>
      <c r="AJ8" s="29">
        <f t="shared" si="6"/>
        <v>33</v>
      </c>
    </row>
    <row r="9" spans="2:36" s="22" customFormat="1" ht="17.100000000000001" customHeight="1" thickBot="1" x14ac:dyDescent="0.25">
      <c r="B9" s="28" t="s">
        <v>108</v>
      </c>
      <c r="C9" s="55">
        <v>0</v>
      </c>
      <c r="D9" s="55">
        <v>0</v>
      </c>
      <c r="E9" s="29">
        <v>0</v>
      </c>
      <c r="F9" s="29">
        <v>0</v>
      </c>
      <c r="G9" s="29">
        <v>0</v>
      </c>
      <c r="H9" s="29">
        <v>0</v>
      </c>
      <c r="I9" s="29">
        <v>0</v>
      </c>
      <c r="J9" s="29">
        <v>6</v>
      </c>
      <c r="K9" s="29">
        <v>0</v>
      </c>
      <c r="L9" s="29">
        <v>0</v>
      </c>
      <c r="M9" s="29">
        <v>0</v>
      </c>
      <c r="N9" s="29">
        <v>0</v>
      </c>
      <c r="O9" s="29">
        <v>5</v>
      </c>
      <c r="P9" s="29">
        <v>0</v>
      </c>
      <c r="Q9" s="29">
        <v>0</v>
      </c>
      <c r="R9" s="29">
        <v>0</v>
      </c>
      <c r="S9" s="29">
        <v>0</v>
      </c>
      <c r="T9" s="29">
        <v>0</v>
      </c>
      <c r="U9" s="29">
        <v>0</v>
      </c>
      <c r="V9" s="60">
        <v>0</v>
      </c>
      <c r="W9" s="60">
        <v>0</v>
      </c>
      <c r="X9" s="60">
        <v>0</v>
      </c>
      <c r="Y9" s="60">
        <v>2</v>
      </c>
      <c r="Z9" s="60">
        <v>6</v>
      </c>
      <c r="AA9" s="60">
        <v>5</v>
      </c>
      <c r="AB9" s="60">
        <v>4</v>
      </c>
      <c r="AC9" s="60">
        <v>9</v>
      </c>
      <c r="AD9" s="29">
        <f t="shared" si="0"/>
        <v>0</v>
      </c>
      <c r="AE9" s="29">
        <f t="shared" si="1"/>
        <v>6</v>
      </c>
      <c r="AF9" s="29">
        <f t="shared" si="2"/>
        <v>0</v>
      </c>
      <c r="AG9" s="29">
        <f t="shared" si="3"/>
        <v>5</v>
      </c>
      <c r="AH9" s="29">
        <f t="shared" si="4"/>
        <v>0</v>
      </c>
      <c r="AI9" s="29">
        <f t="shared" si="5"/>
        <v>8</v>
      </c>
      <c r="AJ9" s="29">
        <f t="shared" si="6"/>
        <v>18</v>
      </c>
    </row>
    <row r="10" spans="2:36" s="22" customFormat="1" ht="17.100000000000001" customHeight="1" thickBot="1" x14ac:dyDescent="0.25">
      <c r="B10" s="28" t="s">
        <v>109</v>
      </c>
      <c r="C10" s="55">
        <v>2</v>
      </c>
      <c r="D10" s="55">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2</v>
      </c>
      <c r="V10" s="60">
        <v>1</v>
      </c>
      <c r="W10" s="60">
        <v>1</v>
      </c>
      <c r="X10" s="60">
        <v>2</v>
      </c>
      <c r="Y10" s="60">
        <v>2</v>
      </c>
      <c r="Z10" s="60">
        <v>5</v>
      </c>
      <c r="AA10" s="60">
        <v>6</v>
      </c>
      <c r="AB10" s="60">
        <v>9</v>
      </c>
      <c r="AC10" s="60">
        <v>27</v>
      </c>
      <c r="AD10" s="29">
        <f t="shared" si="0"/>
        <v>2</v>
      </c>
      <c r="AE10" s="29">
        <f t="shared" si="1"/>
        <v>0</v>
      </c>
      <c r="AF10" s="29">
        <f t="shared" si="2"/>
        <v>0</v>
      </c>
      <c r="AG10" s="29">
        <f t="shared" si="3"/>
        <v>0</v>
      </c>
      <c r="AH10" s="29">
        <f t="shared" si="4"/>
        <v>3</v>
      </c>
      <c r="AI10" s="29">
        <f t="shared" si="5"/>
        <v>10</v>
      </c>
      <c r="AJ10" s="29">
        <f t="shared" si="6"/>
        <v>42</v>
      </c>
    </row>
    <row r="11" spans="2:36" s="22" customFormat="1" ht="17.100000000000001" customHeight="1" thickBot="1" x14ac:dyDescent="0.25">
      <c r="B11" s="28" t="s">
        <v>110</v>
      </c>
      <c r="C11" s="55">
        <v>0</v>
      </c>
      <c r="D11" s="55">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60">
        <v>0</v>
      </c>
      <c r="W11" s="60">
        <v>0</v>
      </c>
      <c r="X11" s="60">
        <v>0</v>
      </c>
      <c r="Y11" s="60">
        <v>0</v>
      </c>
      <c r="Z11" s="60">
        <v>0</v>
      </c>
      <c r="AA11" s="60">
        <v>0</v>
      </c>
      <c r="AB11" s="60">
        <v>0</v>
      </c>
      <c r="AC11" s="60">
        <v>0</v>
      </c>
      <c r="AD11" s="29">
        <f t="shared" si="0"/>
        <v>0</v>
      </c>
      <c r="AE11" s="29">
        <f t="shared" si="1"/>
        <v>0</v>
      </c>
      <c r="AF11" s="29">
        <f t="shared" si="2"/>
        <v>0</v>
      </c>
      <c r="AG11" s="29">
        <f t="shared" si="3"/>
        <v>0</v>
      </c>
      <c r="AH11" s="29">
        <f t="shared" si="4"/>
        <v>0</v>
      </c>
      <c r="AI11" s="29">
        <f t="shared" si="5"/>
        <v>0</v>
      </c>
      <c r="AJ11" s="29">
        <f t="shared" si="6"/>
        <v>0</v>
      </c>
    </row>
    <row r="12" spans="2:36" s="22" customFormat="1" ht="17.100000000000001" customHeight="1" thickBot="1" x14ac:dyDescent="0.25">
      <c r="B12" s="28" t="s">
        <v>111</v>
      </c>
      <c r="C12" s="55">
        <v>1</v>
      </c>
      <c r="D12" s="55">
        <v>1</v>
      </c>
      <c r="E12" s="29">
        <v>2</v>
      </c>
      <c r="F12" s="29">
        <v>1</v>
      </c>
      <c r="G12" s="29">
        <v>1</v>
      </c>
      <c r="H12" s="29">
        <v>0</v>
      </c>
      <c r="I12" s="29">
        <v>1</v>
      </c>
      <c r="J12" s="29">
        <v>0</v>
      </c>
      <c r="K12" s="29">
        <v>0</v>
      </c>
      <c r="L12" s="29">
        <v>0</v>
      </c>
      <c r="M12" s="29">
        <v>2</v>
      </c>
      <c r="N12" s="29">
        <v>0</v>
      </c>
      <c r="O12" s="29">
        <v>0</v>
      </c>
      <c r="P12" s="29">
        <v>0</v>
      </c>
      <c r="Q12" s="29">
        <v>2</v>
      </c>
      <c r="R12" s="29">
        <v>0</v>
      </c>
      <c r="S12" s="29">
        <v>0</v>
      </c>
      <c r="T12" s="29">
        <v>2</v>
      </c>
      <c r="U12" s="29">
        <v>3</v>
      </c>
      <c r="V12" s="60">
        <v>3</v>
      </c>
      <c r="W12" s="60">
        <v>7</v>
      </c>
      <c r="X12" s="60">
        <v>0</v>
      </c>
      <c r="Y12" s="60">
        <v>1</v>
      </c>
      <c r="Z12" s="60">
        <v>5</v>
      </c>
      <c r="AA12" s="60">
        <v>10</v>
      </c>
      <c r="AB12" s="60">
        <v>19</v>
      </c>
      <c r="AC12" s="60">
        <v>6</v>
      </c>
      <c r="AD12" s="29">
        <f t="shared" si="0"/>
        <v>5</v>
      </c>
      <c r="AE12" s="29">
        <f t="shared" si="1"/>
        <v>2</v>
      </c>
      <c r="AF12" s="29">
        <f t="shared" si="2"/>
        <v>2</v>
      </c>
      <c r="AG12" s="29">
        <f t="shared" si="3"/>
        <v>2</v>
      </c>
      <c r="AH12" s="29">
        <f t="shared" si="4"/>
        <v>8</v>
      </c>
      <c r="AI12" s="29">
        <f t="shared" si="5"/>
        <v>13</v>
      </c>
      <c r="AJ12" s="29">
        <f t="shared" si="6"/>
        <v>35</v>
      </c>
    </row>
    <row r="13" spans="2:36" s="22" customFormat="1" ht="17.100000000000001" customHeight="1" thickBot="1" x14ac:dyDescent="0.25">
      <c r="B13" s="28" t="s">
        <v>112</v>
      </c>
      <c r="C13" s="55">
        <v>5</v>
      </c>
      <c r="D13" s="55">
        <v>2</v>
      </c>
      <c r="E13" s="29">
        <v>0</v>
      </c>
      <c r="F13" s="29">
        <v>1</v>
      </c>
      <c r="G13" s="29">
        <v>2</v>
      </c>
      <c r="H13" s="29">
        <v>0</v>
      </c>
      <c r="I13" s="29">
        <v>0</v>
      </c>
      <c r="J13" s="29">
        <v>0</v>
      </c>
      <c r="K13" s="29">
        <v>4</v>
      </c>
      <c r="L13" s="29">
        <v>4</v>
      </c>
      <c r="M13" s="29">
        <v>0</v>
      </c>
      <c r="N13" s="29">
        <v>2</v>
      </c>
      <c r="O13" s="29">
        <v>2</v>
      </c>
      <c r="P13" s="29">
        <v>1</v>
      </c>
      <c r="Q13" s="29">
        <v>5</v>
      </c>
      <c r="R13" s="29">
        <v>8</v>
      </c>
      <c r="S13" s="29">
        <v>3</v>
      </c>
      <c r="T13" s="29">
        <v>1</v>
      </c>
      <c r="U13" s="29">
        <v>0</v>
      </c>
      <c r="V13" s="60">
        <v>0</v>
      </c>
      <c r="W13" s="60">
        <v>16</v>
      </c>
      <c r="X13" s="60">
        <v>4</v>
      </c>
      <c r="Y13" s="60">
        <v>8</v>
      </c>
      <c r="Z13" s="60">
        <v>14</v>
      </c>
      <c r="AA13" s="60">
        <v>4</v>
      </c>
      <c r="AB13" s="60">
        <v>11</v>
      </c>
      <c r="AC13" s="60">
        <v>15</v>
      </c>
      <c r="AD13" s="29">
        <f t="shared" si="0"/>
        <v>8</v>
      </c>
      <c r="AE13" s="29">
        <f t="shared" si="1"/>
        <v>2</v>
      </c>
      <c r="AF13" s="29">
        <f t="shared" si="2"/>
        <v>10</v>
      </c>
      <c r="AG13" s="29">
        <f t="shared" si="3"/>
        <v>16</v>
      </c>
      <c r="AH13" s="29">
        <f t="shared" si="4"/>
        <v>4</v>
      </c>
      <c r="AI13" s="29">
        <f t="shared" si="5"/>
        <v>42</v>
      </c>
      <c r="AJ13" s="29">
        <f t="shared" si="6"/>
        <v>30</v>
      </c>
    </row>
    <row r="14" spans="2:36" s="22" customFormat="1" ht="17.100000000000001" customHeight="1" thickBot="1" x14ac:dyDescent="0.25">
      <c r="B14" s="28" t="s">
        <v>113</v>
      </c>
      <c r="C14" s="55">
        <v>0</v>
      </c>
      <c r="D14" s="55">
        <v>4</v>
      </c>
      <c r="E14" s="29">
        <v>0</v>
      </c>
      <c r="F14" s="29">
        <v>3</v>
      </c>
      <c r="G14" s="29">
        <v>38</v>
      </c>
      <c r="H14" s="29">
        <v>35</v>
      </c>
      <c r="I14" s="29">
        <v>0</v>
      </c>
      <c r="J14" s="29">
        <v>2</v>
      </c>
      <c r="K14" s="29">
        <v>1</v>
      </c>
      <c r="L14" s="29">
        <v>0</v>
      </c>
      <c r="M14" s="29">
        <v>0</v>
      </c>
      <c r="N14" s="29">
        <v>3</v>
      </c>
      <c r="O14" s="29">
        <v>2</v>
      </c>
      <c r="P14" s="29">
        <v>0</v>
      </c>
      <c r="Q14" s="29">
        <v>6</v>
      </c>
      <c r="R14" s="29">
        <v>13</v>
      </c>
      <c r="S14" s="29">
        <v>21</v>
      </c>
      <c r="T14" s="29">
        <v>6</v>
      </c>
      <c r="U14" s="29">
        <v>0</v>
      </c>
      <c r="V14" s="60">
        <v>4</v>
      </c>
      <c r="W14" s="60">
        <v>52</v>
      </c>
      <c r="X14" s="60">
        <v>14</v>
      </c>
      <c r="Y14" s="60">
        <v>4</v>
      </c>
      <c r="Z14" s="60">
        <v>2</v>
      </c>
      <c r="AA14" s="60">
        <v>22</v>
      </c>
      <c r="AB14" s="60">
        <v>15</v>
      </c>
      <c r="AC14" s="60">
        <v>23</v>
      </c>
      <c r="AD14" s="29">
        <f t="shared" si="0"/>
        <v>7</v>
      </c>
      <c r="AE14" s="29">
        <f t="shared" si="1"/>
        <v>75</v>
      </c>
      <c r="AF14" s="29">
        <f t="shared" si="2"/>
        <v>4</v>
      </c>
      <c r="AG14" s="29">
        <f t="shared" si="3"/>
        <v>21</v>
      </c>
      <c r="AH14" s="29">
        <f t="shared" si="4"/>
        <v>31</v>
      </c>
      <c r="AI14" s="29">
        <f t="shared" si="5"/>
        <v>72</v>
      </c>
      <c r="AJ14" s="29">
        <f t="shared" si="6"/>
        <v>60</v>
      </c>
    </row>
    <row r="15" spans="2:36" s="22" customFormat="1" ht="17.100000000000001" customHeight="1" thickBot="1" x14ac:dyDescent="0.25">
      <c r="B15" s="28" t="s">
        <v>114</v>
      </c>
      <c r="C15" s="55">
        <v>0</v>
      </c>
      <c r="D15" s="55">
        <v>0</v>
      </c>
      <c r="E15" s="29">
        <v>0</v>
      </c>
      <c r="F15" s="29">
        <v>13</v>
      </c>
      <c r="G15" s="29">
        <v>0</v>
      </c>
      <c r="H15" s="29">
        <v>19</v>
      </c>
      <c r="I15" s="29">
        <v>0</v>
      </c>
      <c r="J15" s="29">
        <v>0</v>
      </c>
      <c r="K15" s="29">
        <v>0</v>
      </c>
      <c r="L15" s="29">
        <v>3</v>
      </c>
      <c r="M15" s="29">
        <v>0</v>
      </c>
      <c r="N15" s="29">
        <v>0</v>
      </c>
      <c r="O15" s="29">
        <v>0</v>
      </c>
      <c r="P15" s="29">
        <v>0</v>
      </c>
      <c r="Q15" s="29">
        <v>0</v>
      </c>
      <c r="R15" s="29">
        <v>4</v>
      </c>
      <c r="S15" s="29">
        <v>1</v>
      </c>
      <c r="T15" s="29">
        <v>1</v>
      </c>
      <c r="U15" s="29">
        <v>1</v>
      </c>
      <c r="V15" s="60">
        <v>6</v>
      </c>
      <c r="W15" s="60">
        <v>20</v>
      </c>
      <c r="X15" s="60">
        <v>21</v>
      </c>
      <c r="Y15" s="60">
        <v>5</v>
      </c>
      <c r="Z15" s="60">
        <v>14</v>
      </c>
      <c r="AA15" s="60">
        <v>13</v>
      </c>
      <c r="AB15" s="60">
        <v>18</v>
      </c>
      <c r="AC15" s="60">
        <v>32</v>
      </c>
      <c r="AD15" s="29">
        <f t="shared" si="0"/>
        <v>13</v>
      </c>
      <c r="AE15" s="29">
        <f t="shared" si="1"/>
        <v>19</v>
      </c>
      <c r="AF15" s="29">
        <f t="shared" si="2"/>
        <v>3</v>
      </c>
      <c r="AG15" s="29">
        <f t="shared" si="3"/>
        <v>4</v>
      </c>
      <c r="AH15" s="29">
        <f t="shared" si="4"/>
        <v>9</v>
      </c>
      <c r="AI15" s="29">
        <f t="shared" si="5"/>
        <v>60</v>
      </c>
      <c r="AJ15" s="29">
        <f t="shared" si="6"/>
        <v>63</v>
      </c>
    </row>
    <row r="16" spans="2:36" s="22" customFormat="1" ht="17.100000000000001" customHeight="1" thickBot="1" x14ac:dyDescent="0.25">
      <c r="B16" s="28" t="s">
        <v>115</v>
      </c>
      <c r="C16" s="55">
        <v>0</v>
      </c>
      <c r="D16" s="55">
        <v>0</v>
      </c>
      <c r="E16" s="29">
        <v>0</v>
      </c>
      <c r="F16" s="29">
        <v>0</v>
      </c>
      <c r="G16" s="29">
        <v>0</v>
      </c>
      <c r="H16" s="29">
        <v>0</v>
      </c>
      <c r="I16" s="29">
        <v>0</v>
      </c>
      <c r="J16" s="29">
        <v>0</v>
      </c>
      <c r="K16" s="29">
        <v>0</v>
      </c>
      <c r="L16" s="29">
        <v>0</v>
      </c>
      <c r="M16" s="29">
        <v>0</v>
      </c>
      <c r="N16" s="29">
        <v>0</v>
      </c>
      <c r="O16" s="29">
        <v>1</v>
      </c>
      <c r="P16" s="29">
        <v>10</v>
      </c>
      <c r="Q16" s="29">
        <v>0</v>
      </c>
      <c r="R16" s="29">
        <v>1</v>
      </c>
      <c r="S16" s="29">
        <v>3</v>
      </c>
      <c r="T16" s="29">
        <v>0</v>
      </c>
      <c r="U16" s="29">
        <v>1</v>
      </c>
      <c r="V16" s="60">
        <v>2</v>
      </c>
      <c r="W16" s="60">
        <v>1</v>
      </c>
      <c r="X16" s="60">
        <v>0</v>
      </c>
      <c r="Y16" s="60">
        <v>0</v>
      </c>
      <c r="Z16" s="60">
        <v>7</v>
      </c>
      <c r="AA16" s="60">
        <v>2</v>
      </c>
      <c r="AB16" s="60">
        <v>1</v>
      </c>
      <c r="AC16" s="60">
        <v>5</v>
      </c>
      <c r="AD16" s="29">
        <f t="shared" si="0"/>
        <v>0</v>
      </c>
      <c r="AE16" s="29">
        <f t="shared" si="1"/>
        <v>0</v>
      </c>
      <c r="AF16" s="29">
        <f t="shared" si="2"/>
        <v>0</v>
      </c>
      <c r="AG16" s="29">
        <f t="shared" si="3"/>
        <v>12</v>
      </c>
      <c r="AH16" s="29">
        <f t="shared" si="4"/>
        <v>6</v>
      </c>
      <c r="AI16" s="29">
        <f t="shared" si="5"/>
        <v>8</v>
      </c>
      <c r="AJ16" s="29">
        <f t="shared" si="6"/>
        <v>8</v>
      </c>
    </row>
    <row r="17" spans="2:36" s="22" customFormat="1" ht="17.100000000000001" customHeight="1" thickBot="1" x14ac:dyDescent="0.25">
      <c r="B17" s="28" t="s">
        <v>116</v>
      </c>
      <c r="C17" s="55">
        <v>0</v>
      </c>
      <c r="D17" s="55">
        <v>0</v>
      </c>
      <c r="E17" s="29">
        <v>0</v>
      </c>
      <c r="F17" s="29">
        <v>0</v>
      </c>
      <c r="G17" s="29">
        <v>0</v>
      </c>
      <c r="H17" s="29">
        <v>0</v>
      </c>
      <c r="I17" s="29">
        <v>0</v>
      </c>
      <c r="J17" s="29">
        <v>0</v>
      </c>
      <c r="K17" s="29">
        <v>0</v>
      </c>
      <c r="L17" s="29">
        <v>0</v>
      </c>
      <c r="M17" s="29">
        <v>0</v>
      </c>
      <c r="N17" s="29">
        <v>0</v>
      </c>
      <c r="O17" s="29">
        <v>0</v>
      </c>
      <c r="P17" s="29">
        <v>0</v>
      </c>
      <c r="Q17" s="29">
        <v>1</v>
      </c>
      <c r="R17" s="29">
        <v>2</v>
      </c>
      <c r="S17" s="29">
        <v>1</v>
      </c>
      <c r="T17" s="29">
        <v>0</v>
      </c>
      <c r="U17" s="29">
        <v>1</v>
      </c>
      <c r="V17" s="60">
        <v>5</v>
      </c>
      <c r="W17" s="60">
        <v>1</v>
      </c>
      <c r="X17" s="60">
        <v>6</v>
      </c>
      <c r="Y17" s="60">
        <v>5</v>
      </c>
      <c r="Z17" s="60">
        <v>6</v>
      </c>
      <c r="AA17" s="60">
        <v>7</v>
      </c>
      <c r="AB17" s="60">
        <v>7</v>
      </c>
      <c r="AC17" s="60">
        <v>9</v>
      </c>
      <c r="AD17" s="29">
        <f t="shared" si="0"/>
        <v>0</v>
      </c>
      <c r="AE17" s="29">
        <f t="shared" si="1"/>
        <v>0</v>
      </c>
      <c r="AF17" s="29">
        <f t="shared" si="2"/>
        <v>0</v>
      </c>
      <c r="AG17" s="29">
        <f t="shared" si="3"/>
        <v>3</v>
      </c>
      <c r="AH17" s="29">
        <f t="shared" si="4"/>
        <v>7</v>
      </c>
      <c r="AI17" s="29">
        <f t="shared" si="5"/>
        <v>18</v>
      </c>
      <c r="AJ17" s="29">
        <f t="shared" si="6"/>
        <v>23</v>
      </c>
    </row>
    <row r="18" spans="2:36" s="22" customFormat="1" ht="17.100000000000001" customHeight="1" thickBot="1" x14ac:dyDescent="0.25">
      <c r="B18" s="28" t="s">
        <v>117</v>
      </c>
      <c r="C18" s="55">
        <v>0</v>
      </c>
      <c r="D18" s="55">
        <v>1</v>
      </c>
      <c r="E18" s="29">
        <v>0</v>
      </c>
      <c r="F18" s="29">
        <v>1</v>
      </c>
      <c r="G18" s="29">
        <v>0</v>
      </c>
      <c r="H18" s="29">
        <v>0</v>
      </c>
      <c r="I18" s="29">
        <v>1</v>
      </c>
      <c r="J18" s="29">
        <v>1</v>
      </c>
      <c r="K18" s="29">
        <v>0</v>
      </c>
      <c r="L18" s="29">
        <v>1</v>
      </c>
      <c r="M18" s="29">
        <v>1</v>
      </c>
      <c r="N18" s="29">
        <v>1</v>
      </c>
      <c r="O18" s="29">
        <v>1</v>
      </c>
      <c r="P18" s="29">
        <v>2</v>
      </c>
      <c r="Q18" s="29">
        <v>4</v>
      </c>
      <c r="R18" s="29">
        <v>9</v>
      </c>
      <c r="S18" s="29">
        <v>12</v>
      </c>
      <c r="T18" s="29">
        <v>9</v>
      </c>
      <c r="U18" s="29">
        <v>3</v>
      </c>
      <c r="V18" s="60">
        <v>3</v>
      </c>
      <c r="W18" s="60">
        <v>7</v>
      </c>
      <c r="X18" s="60">
        <v>12</v>
      </c>
      <c r="Y18" s="60">
        <v>15</v>
      </c>
      <c r="Z18" s="60">
        <v>14</v>
      </c>
      <c r="AA18" s="60">
        <v>21</v>
      </c>
      <c r="AB18" s="60">
        <v>9</v>
      </c>
      <c r="AC18" s="60">
        <v>35</v>
      </c>
      <c r="AD18" s="29">
        <f t="shared" si="0"/>
        <v>2</v>
      </c>
      <c r="AE18" s="29">
        <f t="shared" si="1"/>
        <v>2</v>
      </c>
      <c r="AF18" s="29">
        <f t="shared" si="2"/>
        <v>3</v>
      </c>
      <c r="AG18" s="29">
        <f t="shared" si="3"/>
        <v>16</v>
      </c>
      <c r="AH18" s="29">
        <f t="shared" si="4"/>
        <v>27</v>
      </c>
      <c r="AI18" s="29">
        <f t="shared" si="5"/>
        <v>48</v>
      </c>
      <c r="AJ18" s="29">
        <f t="shared" si="6"/>
        <v>65</v>
      </c>
    </row>
    <row r="19" spans="2:36" s="22" customFormat="1" ht="15" thickBot="1" x14ac:dyDescent="0.25">
      <c r="B19" s="28" t="s">
        <v>118</v>
      </c>
      <c r="C19" s="55">
        <v>0</v>
      </c>
      <c r="D19" s="55">
        <v>0</v>
      </c>
      <c r="E19" s="29">
        <v>0</v>
      </c>
      <c r="F19" s="29">
        <v>0</v>
      </c>
      <c r="G19" s="29">
        <v>0</v>
      </c>
      <c r="H19" s="29">
        <v>0</v>
      </c>
      <c r="I19" s="29">
        <v>0</v>
      </c>
      <c r="J19" s="29">
        <v>0</v>
      </c>
      <c r="K19" s="29">
        <v>0</v>
      </c>
      <c r="L19" s="29">
        <v>0</v>
      </c>
      <c r="M19" s="29">
        <v>1</v>
      </c>
      <c r="N19" s="29">
        <v>0</v>
      </c>
      <c r="O19" s="29">
        <v>0</v>
      </c>
      <c r="P19" s="29">
        <v>0</v>
      </c>
      <c r="Q19" s="29">
        <v>0</v>
      </c>
      <c r="R19" s="29">
        <v>0</v>
      </c>
      <c r="S19" s="29">
        <v>1</v>
      </c>
      <c r="T19" s="29">
        <v>0</v>
      </c>
      <c r="U19" s="29">
        <v>0</v>
      </c>
      <c r="V19" s="60">
        <v>0</v>
      </c>
      <c r="W19" s="60">
        <v>4</v>
      </c>
      <c r="X19" s="60">
        <v>1</v>
      </c>
      <c r="Y19" s="60">
        <v>1</v>
      </c>
      <c r="Z19" s="60">
        <v>3</v>
      </c>
      <c r="AA19" s="60">
        <v>2</v>
      </c>
      <c r="AB19" s="60">
        <v>1</v>
      </c>
      <c r="AC19" s="60">
        <v>2</v>
      </c>
      <c r="AD19" s="29">
        <f t="shared" si="0"/>
        <v>0</v>
      </c>
      <c r="AE19" s="29">
        <f t="shared" si="1"/>
        <v>0</v>
      </c>
      <c r="AF19" s="29">
        <f t="shared" si="2"/>
        <v>1</v>
      </c>
      <c r="AG19" s="29">
        <f t="shared" si="3"/>
        <v>0</v>
      </c>
      <c r="AH19" s="29">
        <f t="shared" si="4"/>
        <v>1</v>
      </c>
      <c r="AI19" s="29">
        <f t="shared" si="5"/>
        <v>9</v>
      </c>
      <c r="AJ19" s="29">
        <f t="shared" si="6"/>
        <v>5</v>
      </c>
    </row>
    <row r="20" spans="2:36" s="22" customFormat="1" ht="17.100000000000001" customHeight="1" thickBot="1" x14ac:dyDescent="0.25">
      <c r="B20" s="28" t="s">
        <v>119</v>
      </c>
      <c r="C20" s="55">
        <v>0</v>
      </c>
      <c r="D20" s="55">
        <v>0</v>
      </c>
      <c r="E20" s="29">
        <v>0</v>
      </c>
      <c r="F20" s="29">
        <v>0</v>
      </c>
      <c r="G20" s="29">
        <v>0</v>
      </c>
      <c r="H20" s="29">
        <v>0</v>
      </c>
      <c r="I20" s="29">
        <v>0</v>
      </c>
      <c r="J20" s="29">
        <v>0</v>
      </c>
      <c r="K20" s="29">
        <v>0</v>
      </c>
      <c r="L20" s="29">
        <v>0</v>
      </c>
      <c r="M20" s="29">
        <v>0</v>
      </c>
      <c r="N20" s="29">
        <v>3</v>
      </c>
      <c r="O20" s="29">
        <v>0</v>
      </c>
      <c r="P20" s="29">
        <v>0</v>
      </c>
      <c r="Q20" s="29">
        <v>0</v>
      </c>
      <c r="R20" s="29">
        <v>1</v>
      </c>
      <c r="S20" s="29">
        <v>1</v>
      </c>
      <c r="T20" s="29">
        <v>2</v>
      </c>
      <c r="U20" s="29">
        <v>2</v>
      </c>
      <c r="V20" s="60">
        <v>1</v>
      </c>
      <c r="W20" s="60">
        <v>0</v>
      </c>
      <c r="X20" s="60">
        <v>3</v>
      </c>
      <c r="Y20" s="60">
        <v>0</v>
      </c>
      <c r="Z20" s="60">
        <v>5</v>
      </c>
      <c r="AA20" s="60">
        <v>7</v>
      </c>
      <c r="AB20" s="60">
        <v>11</v>
      </c>
      <c r="AC20" s="60">
        <v>10</v>
      </c>
      <c r="AD20" s="29">
        <f t="shared" si="0"/>
        <v>0</v>
      </c>
      <c r="AE20" s="29">
        <f t="shared" si="1"/>
        <v>0</v>
      </c>
      <c r="AF20" s="29">
        <f t="shared" si="2"/>
        <v>3</v>
      </c>
      <c r="AG20" s="29">
        <f t="shared" si="3"/>
        <v>1</v>
      </c>
      <c r="AH20" s="29">
        <f t="shared" si="4"/>
        <v>6</v>
      </c>
      <c r="AI20" s="29">
        <f t="shared" si="5"/>
        <v>8</v>
      </c>
      <c r="AJ20" s="29">
        <f t="shared" si="6"/>
        <v>28</v>
      </c>
    </row>
    <row r="21" spans="2:36" s="22" customFormat="1" ht="17.100000000000001" customHeight="1" thickBot="1" x14ac:dyDescent="0.25">
      <c r="B21" s="28" t="s">
        <v>120</v>
      </c>
      <c r="C21" s="55">
        <v>0</v>
      </c>
      <c r="D21" s="55">
        <v>0</v>
      </c>
      <c r="E21" s="29">
        <v>0</v>
      </c>
      <c r="F21" s="29">
        <v>0</v>
      </c>
      <c r="G21" s="29">
        <v>0</v>
      </c>
      <c r="H21" s="29">
        <v>2</v>
      </c>
      <c r="I21" s="29">
        <v>0</v>
      </c>
      <c r="J21" s="29">
        <v>0</v>
      </c>
      <c r="K21" s="29">
        <v>0</v>
      </c>
      <c r="L21" s="29">
        <v>0</v>
      </c>
      <c r="M21" s="29">
        <v>7</v>
      </c>
      <c r="N21" s="29">
        <v>0</v>
      </c>
      <c r="O21" s="29">
        <v>0</v>
      </c>
      <c r="P21" s="29">
        <v>2</v>
      </c>
      <c r="Q21" s="29">
        <v>1</v>
      </c>
      <c r="R21" s="29">
        <v>1</v>
      </c>
      <c r="S21" s="29">
        <v>0</v>
      </c>
      <c r="T21" s="29">
        <v>0</v>
      </c>
      <c r="U21" s="29">
        <v>0</v>
      </c>
      <c r="V21" s="60">
        <v>0</v>
      </c>
      <c r="W21" s="60">
        <v>2</v>
      </c>
      <c r="X21" s="60">
        <v>3</v>
      </c>
      <c r="Y21" s="60">
        <v>7</v>
      </c>
      <c r="Z21" s="60">
        <v>5</v>
      </c>
      <c r="AA21" s="60">
        <v>8</v>
      </c>
      <c r="AB21" s="60">
        <v>8</v>
      </c>
      <c r="AC21" s="60">
        <v>10</v>
      </c>
      <c r="AD21" s="29">
        <f t="shared" si="0"/>
        <v>0</v>
      </c>
      <c r="AE21" s="29">
        <f t="shared" si="1"/>
        <v>2</v>
      </c>
      <c r="AF21" s="29">
        <f t="shared" si="2"/>
        <v>7</v>
      </c>
      <c r="AG21" s="29">
        <f t="shared" si="3"/>
        <v>4</v>
      </c>
      <c r="AH21" s="29">
        <f t="shared" si="4"/>
        <v>0</v>
      </c>
      <c r="AI21" s="29">
        <f t="shared" si="5"/>
        <v>17</v>
      </c>
      <c r="AJ21" s="29">
        <f t="shared" si="6"/>
        <v>26</v>
      </c>
    </row>
    <row r="22" spans="2:36" s="22" customFormat="1" ht="17.100000000000001" customHeight="1" thickBot="1" x14ac:dyDescent="0.25">
      <c r="B22" s="28" t="s">
        <v>121</v>
      </c>
      <c r="C22" s="55">
        <v>0</v>
      </c>
      <c r="D22" s="55">
        <v>0</v>
      </c>
      <c r="E22" s="29">
        <v>1</v>
      </c>
      <c r="F22" s="29">
        <v>2</v>
      </c>
      <c r="G22" s="29">
        <v>1</v>
      </c>
      <c r="H22" s="29">
        <v>0</v>
      </c>
      <c r="I22" s="29">
        <v>2</v>
      </c>
      <c r="J22" s="29">
        <v>0</v>
      </c>
      <c r="K22" s="29">
        <v>0</v>
      </c>
      <c r="L22" s="29">
        <v>1</v>
      </c>
      <c r="M22" s="29">
        <v>0</v>
      </c>
      <c r="N22" s="29">
        <v>1</v>
      </c>
      <c r="O22" s="29">
        <v>3</v>
      </c>
      <c r="P22" s="29">
        <v>4</v>
      </c>
      <c r="Q22" s="29">
        <v>3</v>
      </c>
      <c r="R22" s="29">
        <v>5</v>
      </c>
      <c r="S22" s="29">
        <v>2</v>
      </c>
      <c r="T22" s="29">
        <v>0</v>
      </c>
      <c r="U22" s="29">
        <v>2</v>
      </c>
      <c r="V22" s="29">
        <v>16</v>
      </c>
      <c r="W22" s="29">
        <v>6</v>
      </c>
      <c r="X22" s="29">
        <v>9</v>
      </c>
      <c r="Y22" s="29">
        <v>6</v>
      </c>
      <c r="Z22" s="29">
        <v>8</v>
      </c>
      <c r="AA22" s="29">
        <v>5</v>
      </c>
      <c r="AB22" s="29">
        <v>5</v>
      </c>
      <c r="AC22" s="29">
        <v>12</v>
      </c>
      <c r="AD22" s="29">
        <f t="shared" si="0"/>
        <v>3</v>
      </c>
      <c r="AE22" s="29">
        <f t="shared" si="1"/>
        <v>3</v>
      </c>
      <c r="AF22" s="29">
        <f t="shared" si="2"/>
        <v>2</v>
      </c>
      <c r="AG22" s="29">
        <f t="shared" si="3"/>
        <v>15</v>
      </c>
      <c r="AH22" s="29">
        <f t="shared" si="4"/>
        <v>20</v>
      </c>
      <c r="AI22" s="29">
        <f t="shared" si="5"/>
        <v>29</v>
      </c>
      <c r="AJ22" s="29">
        <f t="shared" si="6"/>
        <v>22</v>
      </c>
    </row>
    <row r="23" spans="2:36" s="22" customFormat="1" ht="17.100000000000001" customHeight="1" thickBot="1" x14ac:dyDescent="0.25">
      <c r="B23" s="50" t="s">
        <v>122</v>
      </c>
      <c r="C23" s="48">
        <f t="shared" ref="C23:O23" si="7">SUM(C6:C22)</f>
        <v>16</v>
      </c>
      <c r="D23" s="48">
        <f t="shared" si="7"/>
        <v>10</v>
      </c>
      <c r="E23" s="48">
        <f t="shared" si="7"/>
        <v>3</v>
      </c>
      <c r="F23" s="49">
        <f t="shared" si="7"/>
        <v>23</v>
      </c>
      <c r="G23" s="48">
        <f t="shared" si="7"/>
        <v>42</v>
      </c>
      <c r="H23" s="48">
        <f t="shared" si="7"/>
        <v>57</v>
      </c>
      <c r="I23" s="48">
        <f t="shared" si="7"/>
        <v>7</v>
      </c>
      <c r="J23" s="49">
        <f t="shared" si="7"/>
        <v>17</v>
      </c>
      <c r="K23" s="48">
        <f t="shared" si="7"/>
        <v>13</v>
      </c>
      <c r="L23" s="48">
        <f t="shared" si="7"/>
        <v>18</v>
      </c>
      <c r="M23" s="48">
        <f t="shared" si="7"/>
        <v>15</v>
      </c>
      <c r="N23" s="49">
        <f t="shared" si="7"/>
        <v>15</v>
      </c>
      <c r="O23" s="48">
        <f t="shared" si="7"/>
        <v>27</v>
      </c>
      <c r="P23" s="48">
        <f t="shared" ref="P23:U23" si="8">SUM(P6:P22)</f>
        <v>25</v>
      </c>
      <c r="Q23" s="48">
        <f t="shared" si="8"/>
        <v>25</v>
      </c>
      <c r="R23" s="48">
        <f t="shared" si="8"/>
        <v>47</v>
      </c>
      <c r="S23" s="48">
        <f t="shared" si="8"/>
        <v>55</v>
      </c>
      <c r="T23" s="48">
        <f t="shared" si="8"/>
        <v>22</v>
      </c>
      <c r="U23" s="48">
        <f t="shared" si="8"/>
        <v>27</v>
      </c>
      <c r="V23" s="48">
        <f t="shared" ref="V23:AA23" si="9">SUM(V6:V22)</f>
        <v>57</v>
      </c>
      <c r="W23" s="48">
        <f t="shared" si="9"/>
        <v>138</v>
      </c>
      <c r="X23" s="48">
        <f t="shared" si="9"/>
        <v>86</v>
      </c>
      <c r="Y23" s="48">
        <f t="shared" si="9"/>
        <v>77</v>
      </c>
      <c r="Z23" s="48">
        <f t="shared" si="9"/>
        <v>124</v>
      </c>
      <c r="AA23" s="48">
        <f t="shared" si="9"/>
        <v>141</v>
      </c>
      <c r="AB23" s="48">
        <f>SUM(AB6:AB22)</f>
        <v>168</v>
      </c>
      <c r="AC23" s="48">
        <f>SUM(AC6:AC22)</f>
        <v>268</v>
      </c>
      <c r="AD23" s="48">
        <f t="shared" si="0"/>
        <v>52</v>
      </c>
      <c r="AE23" s="48">
        <f t="shared" si="1"/>
        <v>123</v>
      </c>
      <c r="AF23" s="48">
        <f t="shared" si="2"/>
        <v>61</v>
      </c>
      <c r="AG23" s="48">
        <f t="shared" si="3"/>
        <v>124</v>
      </c>
      <c r="AH23" s="48">
        <f t="shared" si="4"/>
        <v>161</v>
      </c>
      <c r="AI23" s="48">
        <f t="shared" si="5"/>
        <v>425</v>
      </c>
      <c r="AJ23" s="48">
        <f>SUM(AJ6:AJ22)</f>
        <v>577</v>
      </c>
    </row>
    <row r="24" spans="2:36" s="22" customFormat="1" ht="25.5" customHeight="1" x14ac:dyDescent="0.2">
      <c r="B24" s="70" t="s">
        <v>275</v>
      </c>
    </row>
    <row r="25" spans="2:36" s="22" customFormat="1" ht="37.5" customHeight="1" x14ac:dyDescent="0.2">
      <c r="B25" s="51"/>
      <c r="C25" s="51"/>
      <c r="D25" s="51"/>
      <c r="E25" s="51"/>
    </row>
    <row r="26" spans="2:36" s="22" customFormat="1" x14ac:dyDescent="0.2"/>
    <row r="27" spans="2:36" s="22" customFormat="1" ht="39" customHeight="1" x14ac:dyDescent="0.2">
      <c r="B27" s="1"/>
      <c r="C27" s="27" t="s">
        <v>226</v>
      </c>
      <c r="D27" s="27" t="s">
        <v>227</v>
      </c>
      <c r="E27" s="27" t="s">
        <v>228</v>
      </c>
      <c r="F27" s="52" t="s">
        <v>229</v>
      </c>
      <c r="G27" s="27" t="s">
        <v>230</v>
      </c>
      <c r="H27" s="27" t="s">
        <v>231</v>
      </c>
      <c r="I27" s="27" t="s">
        <v>232</v>
      </c>
      <c r="J27" s="52" t="s">
        <v>233</v>
      </c>
      <c r="K27" s="27" t="s">
        <v>234</v>
      </c>
      <c r="L27" s="27" t="s">
        <v>235</v>
      </c>
      <c r="M27" s="27" t="s">
        <v>236</v>
      </c>
      <c r="N27" s="52" t="s">
        <v>237</v>
      </c>
      <c r="O27" s="27" t="s">
        <v>238</v>
      </c>
      <c r="P27" s="27" t="s">
        <v>239</v>
      </c>
      <c r="Q27" s="27" t="s">
        <v>240</v>
      </c>
      <c r="R27" s="52" t="s">
        <v>241</v>
      </c>
      <c r="S27" s="27" t="s">
        <v>242</v>
      </c>
      <c r="T27" s="27" t="s">
        <v>243</v>
      </c>
      <c r="U27" s="27" t="s">
        <v>244</v>
      </c>
      <c r="V27" s="52" t="s">
        <v>245</v>
      </c>
      <c r="W27" s="27" t="s">
        <v>246</v>
      </c>
      <c r="X27" s="27" t="s">
        <v>247</v>
      </c>
      <c r="Y27" s="52" t="s">
        <v>248</v>
      </c>
      <c r="Z27" s="27" t="s">
        <v>210</v>
      </c>
      <c r="AA27" s="27" t="s">
        <v>211</v>
      </c>
      <c r="AB27" s="27" t="s">
        <v>212</v>
      </c>
      <c r="AC27" s="27" t="s">
        <v>213</v>
      </c>
      <c r="AD27" s="27" t="s">
        <v>214</v>
      </c>
      <c r="AE27" s="27" t="s">
        <v>127</v>
      </c>
    </row>
    <row r="28" spans="2:36" s="22" customFormat="1" ht="17.100000000000001" customHeight="1" thickBot="1" x14ac:dyDescent="0.25">
      <c r="B28" s="28" t="s">
        <v>105</v>
      </c>
      <c r="C28" s="30">
        <f t="shared" ref="C28:P43" si="10">+(G6-C6)/C6</f>
        <v>-1</v>
      </c>
      <c r="D28" s="30"/>
      <c r="E28" s="30"/>
      <c r="F28" s="30"/>
      <c r="G28" s="30"/>
      <c r="H28" s="30"/>
      <c r="I28" s="30"/>
      <c r="J28" s="30"/>
      <c r="K28" s="30">
        <f t="shared" si="10"/>
        <v>1</v>
      </c>
      <c r="L28" s="30">
        <f t="shared" si="10"/>
        <v>-1</v>
      </c>
      <c r="M28" s="30">
        <f t="shared" si="10"/>
        <v>-0.5</v>
      </c>
      <c r="N28" s="30">
        <f t="shared" si="10"/>
        <v>-0.75</v>
      </c>
      <c r="O28" s="30">
        <f t="shared" si="10"/>
        <v>-1</v>
      </c>
      <c r="P28" s="30"/>
      <c r="Q28" s="30">
        <f t="shared" ref="Q28:S45" si="11">+(U6-Q6)/Q6</f>
        <v>3</v>
      </c>
      <c r="R28" s="30">
        <f t="shared" si="11"/>
        <v>2</v>
      </c>
      <c r="S28" s="30"/>
      <c r="T28" s="62" t="str">
        <f t="shared" ref="T28:Y28" si="12">+IF(T6&gt;0,(X6-T6)/T6,"-")</f>
        <v>-</v>
      </c>
      <c r="U28" s="62">
        <f t="shared" si="12"/>
        <v>0.25</v>
      </c>
      <c r="V28" s="62">
        <f t="shared" si="12"/>
        <v>3.3333333333333335</v>
      </c>
      <c r="W28" s="62">
        <f t="shared" si="12"/>
        <v>0.1111111111111111</v>
      </c>
      <c r="X28" s="62">
        <f t="shared" si="12"/>
        <v>4.75</v>
      </c>
      <c r="Y28" s="62">
        <f t="shared" si="12"/>
        <v>6</v>
      </c>
      <c r="Z28" s="30">
        <f t="shared" ref="Z28:Z45" si="13">+(AE6-AD6)/AD6</f>
        <v>-1</v>
      </c>
      <c r="AA28" s="30"/>
      <c r="AB28" s="30">
        <f>+(AG6-AF6)/AF6</f>
        <v>-0.5</v>
      </c>
      <c r="AC28" s="30">
        <f>+(AH6-AG6)/AG6</f>
        <v>-0.125</v>
      </c>
      <c r="AD28" s="30">
        <f>+(AI6-AH6)/AH6</f>
        <v>3.4285714285714284</v>
      </c>
      <c r="AE28" s="30">
        <f>+(AJ6-AI6)/AI6</f>
        <v>1.1935483870967742</v>
      </c>
    </row>
    <row r="29" spans="2:36" s="22" customFormat="1" ht="17.100000000000001" customHeight="1" thickBot="1" x14ac:dyDescent="0.25">
      <c r="B29" s="28" t="s">
        <v>106</v>
      </c>
      <c r="C29" s="30">
        <f>+(G7-C7)/C7</f>
        <v>-1</v>
      </c>
      <c r="D29" s="30">
        <f>+(H7-D7)/D7</f>
        <v>-1</v>
      </c>
      <c r="E29" s="30"/>
      <c r="F29" s="30"/>
      <c r="G29" s="30"/>
      <c r="H29" s="30"/>
      <c r="I29" s="30">
        <f t="shared" ref="I29:K29" si="14">+(M7-I7)/I7</f>
        <v>-1</v>
      </c>
      <c r="J29" s="30">
        <f t="shared" si="14"/>
        <v>0</v>
      </c>
      <c r="K29" s="30">
        <f t="shared" si="14"/>
        <v>5</v>
      </c>
      <c r="L29" s="30">
        <f t="shared" si="10"/>
        <v>0</v>
      </c>
      <c r="M29" s="30"/>
      <c r="N29" s="30">
        <f t="shared" si="10"/>
        <v>0</v>
      </c>
      <c r="O29" s="30">
        <f t="shared" si="10"/>
        <v>-0.5</v>
      </c>
      <c r="P29" s="30">
        <f t="shared" si="10"/>
        <v>-1</v>
      </c>
      <c r="Q29" s="30">
        <f t="shared" si="11"/>
        <v>-1</v>
      </c>
      <c r="R29" s="30">
        <f t="shared" si="11"/>
        <v>3</v>
      </c>
      <c r="S29" s="30">
        <f t="shared" si="11"/>
        <v>1.3333333333333333</v>
      </c>
      <c r="T29" s="62" t="str">
        <f t="shared" ref="T29:T45" si="15">+IF(T7&gt;0,(X7-T7)/T7,"-")</f>
        <v>-</v>
      </c>
      <c r="U29" s="62" t="str">
        <f t="shared" ref="U29:U45" si="16">+IF(U7&gt;0,(Y7-U7)/U7,"-")</f>
        <v>-</v>
      </c>
      <c r="V29" s="62">
        <f t="shared" ref="V29:V45" si="17">+IF(V7&gt;0,(Z7-V7)/V7,"-")</f>
        <v>0.5</v>
      </c>
      <c r="W29" s="62">
        <f t="shared" ref="W29:W45" si="18">+IF(W7&gt;0,(AA7-W7)/W7,"-")</f>
        <v>0.5714285714285714</v>
      </c>
      <c r="X29" s="62">
        <f t="shared" ref="X29:X45" si="19">+IF(X7&gt;0,(AB7-X7)/X7,"-")</f>
        <v>4</v>
      </c>
      <c r="Y29" s="62">
        <f t="shared" ref="Y29:Y45" si="20">+IF(Y7&gt;0,(AC7-Y7)/Y7,"-")</f>
        <v>1.5</v>
      </c>
      <c r="Z29" s="30">
        <f t="shared" si="13"/>
        <v>-0.7142857142857143</v>
      </c>
      <c r="AA29" s="30">
        <f t="shared" ref="AA29:AA45" si="21">+(AF7-AE7)/AE7</f>
        <v>1</v>
      </c>
      <c r="AB29" s="30">
        <f t="shared" ref="AB29:AB45" si="22">+(AG7-AF7)/AF7</f>
        <v>1.5</v>
      </c>
      <c r="AC29" s="30">
        <f t="shared" ref="AC29:AC45" si="23">+(AH7-AG7)/AG7</f>
        <v>-0.3</v>
      </c>
      <c r="AD29" s="30">
        <f t="shared" ref="AD29:AD45" si="24">+(AI7-AH7)/AH7</f>
        <v>2.5714285714285716</v>
      </c>
      <c r="AE29" s="30">
        <f t="shared" ref="AE29:AE45" si="25">+(AJ7-AI7)/AI7</f>
        <v>1.04</v>
      </c>
    </row>
    <row r="30" spans="2:36" s="22" customFormat="1" ht="17.100000000000001" customHeight="1" thickBot="1" x14ac:dyDescent="0.25">
      <c r="B30" s="28" t="s">
        <v>107</v>
      </c>
      <c r="C30" s="30"/>
      <c r="D30" s="30">
        <f>+(H8-D8)/D8</f>
        <v>0</v>
      </c>
      <c r="E30" s="30"/>
      <c r="F30" s="30">
        <f>+(J8-F8)/F8</f>
        <v>2.5</v>
      </c>
      <c r="G30" s="30"/>
      <c r="H30" s="30">
        <f>+(L8-H8)/H8</f>
        <v>-1</v>
      </c>
      <c r="I30" s="30"/>
      <c r="J30" s="30">
        <f>+(N8-J8)/J8</f>
        <v>-1</v>
      </c>
      <c r="K30" s="30">
        <f>+(O8-K8)/K8</f>
        <v>-0.75</v>
      </c>
      <c r="L30" s="30"/>
      <c r="M30" s="30">
        <f t="shared" si="10"/>
        <v>-0.5</v>
      </c>
      <c r="N30" s="30"/>
      <c r="O30" s="30">
        <f t="shared" si="10"/>
        <v>6</v>
      </c>
      <c r="P30" s="30">
        <f t="shared" si="10"/>
        <v>-0.75</v>
      </c>
      <c r="Q30" s="30">
        <f t="shared" si="11"/>
        <v>7</v>
      </c>
      <c r="R30" s="30">
        <f t="shared" si="11"/>
        <v>8</v>
      </c>
      <c r="S30" s="30">
        <f t="shared" si="11"/>
        <v>-0.2857142857142857</v>
      </c>
      <c r="T30" s="30">
        <f t="shared" si="15"/>
        <v>2</v>
      </c>
      <c r="U30" s="62">
        <f t="shared" si="16"/>
        <v>0</v>
      </c>
      <c r="V30" s="62">
        <f t="shared" si="17"/>
        <v>0.22222222222222221</v>
      </c>
      <c r="W30" s="62">
        <f t="shared" si="18"/>
        <v>0.6</v>
      </c>
      <c r="X30" s="62">
        <f t="shared" si="19"/>
        <v>1.3333333333333333</v>
      </c>
      <c r="Y30" s="62">
        <f t="shared" si="20"/>
        <v>1.25</v>
      </c>
      <c r="Z30" s="30">
        <f t="shared" si="13"/>
        <v>2.3333333333333335</v>
      </c>
      <c r="AA30" s="30">
        <f t="shared" si="21"/>
        <v>-0.4</v>
      </c>
      <c r="AB30" s="30">
        <f t="shared" si="22"/>
        <v>0.16666666666666666</v>
      </c>
      <c r="AC30" s="30">
        <f t="shared" si="23"/>
        <v>2.5714285714285716</v>
      </c>
      <c r="AD30" s="30">
        <f t="shared" si="24"/>
        <v>0.08</v>
      </c>
      <c r="AE30" s="30">
        <f t="shared" si="25"/>
        <v>0.22222222222222221</v>
      </c>
    </row>
    <row r="31" spans="2:36" s="22" customFormat="1" ht="17.100000000000001" customHeight="1" thickBot="1" x14ac:dyDescent="0.25">
      <c r="B31" s="28" t="s">
        <v>108</v>
      </c>
      <c r="C31" s="30"/>
      <c r="D31" s="30"/>
      <c r="E31" s="30"/>
      <c r="F31" s="30"/>
      <c r="G31" s="30"/>
      <c r="H31" s="30"/>
      <c r="I31" s="30"/>
      <c r="J31" s="30">
        <f>+(N9-J9)/J9</f>
        <v>-1</v>
      </c>
      <c r="K31" s="30"/>
      <c r="L31" s="30"/>
      <c r="M31" s="30"/>
      <c r="N31" s="30"/>
      <c r="O31" s="30">
        <f t="shared" si="10"/>
        <v>-1</v>
      </c>
      <c r="P31" s="30"/>
      <c r="Q31" s="30"/>
      <c r="R31" s="30"/>
      <c r="S31" s="30"/>
      <c r="T31" s="62" t="str">
        <f t="shared" si="15"/>
        <v>-</v>
      </c>
      <c r="U31" s="62" t="str">
        <f t="shared" si="16"/>
        <v>-</v>
      </c>
      <c r="V31" s="62" t="str">
        <f t="shared" si="17"/>
        <v>-</v>
      </c>
      <c r="W31" s="62" t="str">
        <f t="shared" si="18"/>
        <v>-</v>
      </c>
      <c r="X31" s="62" t="str">
        <f t="shared" si="19"/>
        <v>-</v>
      </c>
      <c r="Y31" s="62">
        <f t="shared" si="20"/>
        <v>3.5</v>
      </c>
      <c r="Z31" s="30"/>
      <c r="AA31" s="30">
        <f t="shared" si="21"/>
        <v>-1</v>
      </c>
      <c r="AB31" s="30"/>
      <c r="AC31" s="30">
        <f t="shared" si="23"/>
        <v>-1</v>
      </c>
      <c r="AD31" s="30"/>
      <c r="AE31" s="30">
        <f t="shared" si="25"/>
        <v>1.25</v>
      </c>
    </row>
    <row r="32" spans="2:36" s="22" customFormat="1" ht="17.100000000000001" customHeight="1" thickBot="1" x14ac:dyDescent="0.25">
      <c r="B32" s="28" t="s">
        <v>109</v>
      </c>
      <c r="C32" s="30">
        <f t="shared" ref="C32:C35" si="26">+(G10-C10)/C10</f>
        <v>-1</v>
      </c>
      <c r="D32" s="30"/>
      <c r="E32" s="30"/>
      <c r="F32" s="30"/>
      <c r="G32" s="30"/>
      <c r="H32" s="30"/>
      <c r="I32" s="30"/>
      <c r="J32" s="30"/>
      <c r="K32" s="30"/>
      <c r="L32" s="30"/>
      <c r="M32" s="30"/>
      <c r="N32" s="30"/>
      <c r="O32" s="30"/>
      <c r="P32" s="30"/>
      <c r="Q32" s="30"/>
      <c r="R32" s="30"/>
      <c r="S32" s="30"/>
      <c r="T32" s="62" t="str">
        <f t="shared" si="15"/>
        <v>-</v>
      </c>
      <c r="U32" s="62">
        <f t="shared" si="16"/>
        <v>0</v>
      </c>
      <c r="V32" s="62">
        <f t="shared" si="17"/>
        <v>4</v>
      </c>
      <c r="W32" s="62">
        <f t="shared" si="18"/>
        <v>5</v>
      </c>
      <c r="X32" s="62">
        <f t="shared" si="19"/>
        <v>3.5</v>
      </c>
      <c r="Y32" s="62">
        <f t="shared" si="20"/>
        <v>12.5</v>
      </c>
      <c r="Z32" s="30">
        <f t="shared" si="13"/>
        <v>-1</v>
      </c>
      <c r="AA32" s="30"/>
      <c r="AB32" s="30"/>
      <c r="AC32" s="30"/>
      <c r="AD32" s="30">
        <f t="shared" si="24"/>
        <v>2.3333333333333335</v>
      </c>
      <c r="AE32" s="30">
        <f t="shared" si="25"/>
        <v>3.2</v>
      </c>
    </row>
    <row r="33" spans="2:31" s="22" customFormat="1" ht="17.100000000000001" customHeight="1" thickBot="1" x14ac:dyDescent="0.25">
      <c r="B33" s="28" t="s">
        <v>110</v>
      </c>
      <c r="C33" s="30"/>
      <c r="D33" s="30"/>
      <c r="E33" s="30"/>
      <c r="F33" s="30"/>
      <c r="G33" s="30"/>
      <c r="H33" s="30"/>
      <c r="I33" s="30"/>
      <c r="J33" s="30"/>
      <c r="K33" s="30"/>
      <c r="L33" s="30"/>
      <c r="M33" s="30"/>
      <c r="N33" s="30"/>
      <c r="O33" s="30"/>
      <c r="P33" s="30"/>
      <c r="Q33" s="30"/>
      <c r="R33" s="30"/>
      <c r="S33" s="30"/>
      <c r="T33" s="62" t="str">
        <f t="shared" si="15"/>
        <v>-</v>
      </c>
      <c r="U33" s="62" t="str">
        <f t="shared" si="16"/>
        <v>-</v>
      </c>
      <c r="V33" s="62" t="str">
        <f t="shared" si="17"/>
        <v>-</v>
      </c>
      <c r="W33" s="62" t="str">
        <f t="shared" si="18"/>
        <v>-</v>
      </c>
      <c r="X33" s="62" t="str">
        <f t="shared" si="19"/>
        <v>-</v>
      </c>
      <c r="Y33" s="62" t="str">
        <f t="shared" si="20"/>
        <v>-</v>
      </c>
      <c r="Z33" s="30"/>
      <c r="AA33" s="30"/>
      <c r="AB33" s="30"/>
      <c r="AC33" s="30"/>
      <c r="AD33" s="30"/>
      <c r="AE33" s="62" t="s">
        <v>253</v>
      </c>
    </row>
    <row r="34" spans="2:31" s="22" customFormat="1" ht="17.100000000000001" customHeight="1" thickBot="1" x14ac:dyDescent="0.25">
      <c r="B34" s="28" t="s">
        <v>111</v>
      </c>
      <c r="C34" s="30">
        <f t="shared" si="26"/>
        <v>0</v>
      </c>
      <c r="D34" s="30">
        <f t="shared" ref="D34:D36" si="27">+(H12-D12)/D12</f>
        <v>-1</v>
      </c>
      <c r="E34" s="30">
        <f t="shared" ref="E34" si="28">+(I12-E12)/E12</f>
        <v>-0.5</v>
      </c>
      <c r="F34" s="30">
        <f t="shared" ref="F34:F40" si="29">+(J12-F12)/F12</f>
        <v>-1</v>
      </c>
      <c r="G34" s="30">
        <f t="shared" ref="G34:I37" si="30">+(K12-G12)/G12</f>
        <v>-1</v>
      </c>
      <c r="H34" s="30"/>
      <c r="I34" s="30">
        <f t="shared" si="30"/>
        <v>1</v>
      </c>
      <c r="J34" s="30"/>
      <c r="K34" s="30"/>
      <c r="L34" s="30"/>
      <c r="M34" s="30">
        <f t="shared" si="10"/>
        <v>0</v>
      </c>
      <c r="N34" s="30"/>
      <c r="O34" s="30"/>
      <c r="P34" s="30"/>
      <c r="Q34" s="30">
        <f t="shared" si="11"/>
        <v>0.5</v>
      </c>
      <c r="R34" s="30"/>
      <c r="S34" s="30"/>
      <c r="T34" s="30">
        <f t="shared" si="15"/>
        <v>-1</v>
      </c>
      <c r="U34" s="62">
        <f t="shared" si="16"/>
        <v>-0.66666666666666663</v>
      </c>
      <c r="V34" s="62">
        <f t="shared" si="17"/>
        <v>0.66666666666666663</v>
      </c>
      <c r="W34" s="62">
        <f t="shared" si="18"/>
        <v>0.42857142857142855</v>
      </c>
      <c r="X34" s="62" t="str">
        <f t="shared" si="19"/>
        <v>-</v>
      </c>
      <c r="Y34" s="62">
        <f t="shared" si="20"/>
        <v>5</v>
      </c>
      <c r="Z34" s="30">
        <f t="shared" si="13"/>
        <v>-0.6</v>
      </c>
      <c r="AA34" s="30">
        <f t="shared" si="21"/>
        <v>0</v>
      </c>
      <c r="AB34" s="30">
        <f t="shared" si="22"/>
        <v>0</v>
      </c>
      <c r="AC34" s="30">
        <f t="shared" si="23"/>
        <v>3</v>
      </c>
      <c r="AD34" s="30">
        <f t="shared" si="24"/>
        <v>0.625</v>
      </c>
      <c r="AE34" s="30">
        <f t="shared" si="25"/>
        <v>1.6923076923076923</v>
      </c>
    </row>
    <row r="35" spans="2:31" s="22" customFormat="1" ht="17.100000000000001" customHeight="1" thickBot="1" x14ac:dyDescent="0.25">
      <c r="B35" s="28" t="s">
        <v>112</v>
      </c>
      <c r="C35" s="30">
        <f t="shared" si="26"/>
        <v>-0.6</v>
      </c>
      <c r="D35" s="30">
        <f t="shared" si="27"/>
        <v>-1</v>
      </c>
      <c r="E35" s="30"/>
      <c r="F35" s="30">
        <f t="shared" si="29"/>
        <v>-1</v>
      </c>
      <c r="G35" s="30">
        <f t="shared" si="30"/>
        <v>1</v>
      </c>
      <c r="H35" s="30"/>
      <c r="I35" s="30"/>
      <c r="J35" s="30"/>
      <c r="K35" s="30">
        <f t="shared" ref="K35:K36" si="31">+(O13-K13)/K13</f>
        <v>-0.5</v>
      </c>
      <c r="L35" s="30">
        <f t="shared" si="10"/>
        <v>-0.75</v>
      </c>
      <c r="M35" s="30"/>
      <c r="N35" s="30">
        <f t="shared" si="10"/>
        <v>3</v>
      </c>
      <c r="O35" s="30">
        <f t="shared" si="10"/>
        <v>0.5</v>
      </c>
      <c r="P35" s="30">
        <f t="shared" si="10"/>
        <v>0</v>
      </c>
      <c r="Q35" s="30">
        <f t="shared" si="11"/>
        <v>-1</v>
      </c>
      <c r="R35" s="30">
        <f t="shared" si="11"/>
        <v>-1</v>
      </c>
      <c r="S35" s="30">
        <f t="shared" si="11"/>
        <v>4.333333333333333</v>
      </c>
      <c r="T35" s="30">
        <f t="shared" si="15"/>
        <v>3</v>
      </c>
      <c r="U35" s="62" t="str">
        <f t="shared" si="16"/>
        <v>-</v>
      </c>
      <c r="V35" s="62" t="str">
        <f t="shared" si="17"/>
        <v>-</v>
      </c>
      <c r="W35" s="62">
        <f t="shared" si="18"/>
        <v>-0.75</v>
      </c>
      <c r="X35" s="62">
        <f t="shared" si="19"/>
        <v>1.75</v>
      </c>
      <c r="Y35" s="62">
        <f t="shared" si="20"/>
        <v>0.875</v>
      </c>
      <c r="Z35" s="30">
        <f t="shared" si="13"/>
        <v>-0.75</v>
      </c>
      <c r="AA35" s="30">
        <f t="shared" si="21"/>
        <v>4</v>
      </c>
      <c r="AB35" s="30">
        <f t="shared" si="22"/>
        <v>0.6</v>
      </c>
      <c r="AC35" s="30">
        <f t="shared" si="23"/>
        <v>-0.75</v>
      </c>
      <c r="AD35" s="30">
        <f t="shared" si="24"/>
        <v>9.5</v>
      </c>
      <c r="AE35" s="30">
        <f t="shared" si="25"/>
        <v>-0.2857142857142857</v>
      </c>
    </row>
    <row r="36" spans="2:31" s="22" customFormat="1" ht="17.100000000000001" customHeight="1" thickBot="1" x14ac:dyDescent="0.25">
      <c r="B36" s="28" t="s">
        <v>113</v>
      </c>
      <c r="C36" s="30"/>
      <c r="D36" s="30">
        <f t="shared" si="27"/>
        <v>7.75</v>
      </c>
      <c r="E36" s="30"/>
      <c r="F36" s="30">
        <f t="shared" si="29"/>
        <v>-0.33333333333333331</v>
      </c>
      <c r="G36" s="30">
        <f t="shared" si="30"/>
        <v>-0.97368421052631582</v>
      </c>
      <c r="H36" s="30">
        <f t="shared" si="30"/>
        <v>-1</v>
      </c>
      <c r="I36" s="30"/>
      <c r="J36" s="30">
        <f>+(N14-J14)/J14</f>
        <v>0.5</v>
      </c>
      <c r="K36" s="30">
        <f t="shared" si="31"/>
        <v>1</v>
      </c>
      <c r="L36" s="30"/>
      <c r="M36" s="30"/>
      <c r="N36" s="30">
        <f t="shared" si="10"/>
        <v>3.3333333333333335</v>
      </c>
      <c r="O36" s="30">
        <f t="shared" si="10"/>
        <v>9.5</v>
      </c>
      <c r="P36" s="30"/>
      <c r="Q36" s="30">
        <f t="shared" si="11"/>
        <v>-1</v>
      </c>
      <c r="R36" s="30">
        <f t="shared" si="11"/>
        <v>-0.69230769230769229</v>
      </c>
      <c r="S36" s="30">
        <f t="shared" si="11"/>
        <v>1.4761904761904763</v>
      </c>
      <c r="T36" s="30">
        <f t="shared" si="15"/>
        <v>1.3333333333333333</v>
      </c>
      <c r="U36" s="62" t="str">
        <f t="shared" si="16"/>
        <v>-</v>
      </c>
      <c r="V36" s="62">
        <f t="shared" si="17"/>
        <v>-0.5</v>
      </c>
      <c r="W36" s="62">
        <f t="shared" si="18"/>
        <v>-0.57692307692307687</v>
      </c>
      <c r="X36" s="62">
        <f t="shared" si="19"/>
        <v>7.1428571428571425E-2</v>
      </c>
      <c r="Y36" s="62">
        <f t="shared" si="20"/>
        <v>4.75</v>
      </c>
      <c r="Z36" s="30">
        <f t="shared" si="13"/>
        <v>9.7142857142857135</v>
      </c>
      <c r="AA36" s="30">
        <f t="shared" si="21"/>
        <v>-0.94666666666666666</v>
      </c>
      <c r="AB36" s="30">
        <f t="shared" si="22"/>
        <v>4.25</v>
      </c>
      <c r="AC36" s="30">
        <f t="shared" si="23"/>
        <v>0.47619047619047616</v>
      </c>
      <c r="AD36" s="30">
        <f t="shared" si="24"/>
        <v>1.3225806451612903</v>
      </c>
      <c r="AE36" s="30">
        <f t="shared" si="25"/>
        <v>-0.16666666666666666</v>
      </c>
    </row>
    <row r="37" spans="2:31" s="22" customFormat="1" ht="17.100000000000001" customHeight="1" thickBot="1" x14ac:dyDescent="0.25">
      <c r="B37" s="28" t="s">
        <v>114</v>
      </c>
      <c r="C37" s="30"/>
      <c r="D37" s="30"/>
      <c r="E37" s="30"/>
      <c r="F37" s="30">
        <f t="shared" si="29"/>
        <v>-1</v>
      </c>
      <c r="G37" s="30"/>
      <c r="H37" s="30">
        <f t="shared" si="30"/>
        <v>-0.84210526315789469</v>
      </c>
      <c r="I37" s="30"/>
      <c r="J37" s="30"/>
      <c r="K37" s="30"/>
      <c r="L37" s="30">
        <f t="shared" si="10"/>
        <v>-1</v>
      </c>
      <c r="M37" s="30"/>
      <c r="N37" s="30"/>
      <c r="O37" s="30"/>
      <c r="P37" s="30"/>
      <c r="Q37" s="30"/>
      <c r="R37" s="30">
        <f t="shared" si="11"/>
        <v>0.5</v>
      </c>
      <c r="S37" s="30">
        <f t="shared" si="11"/>
        <v>19</v>
      </c>
      <c r="T37" s="30">
        <f t="shared" si="15"/>
        <v>20</v>
      </c>
      <c r="U37" s="62">
        <f t="shared" si="16"/>
        <v>4</v>
      </c>
      <c r="V37" s="62">
        <f t="shared" si="17"/>
        <v>1.3333333333333333</v>
      </c>
      <c r="W37" s="62">
        <f t="shared" si="18"/>
        <v>-0.35</v>
      </c>
      <c r="X37" s="62">
        <f t="shared" si="19"/>
        <v>-0.14285714285714285</v>
      </c>
      <c r="Y37" s="62">
        <f t="shared" si="20"/>
        <v>5.4</v>
      </c>
      <c r="Z37" s="30">
        <f t="shared" si="13"/>
        <v>0.46153846153846156</v>
      </c>
      <c r="AA37" s="30">
        <f t="shared" si="21"/>
        <v>-0.84210526315789469</v>
      </c>
      <c r="AB37" s="30">
        <f t="shared" si="22"/>
        <v>0.33333333333333331</v>
      </c>
      <c r="AC37" s="30">
        <f t="shared" si="23"/>
        <v>1.25</v>
      </c>
      <c r="AD37" s="30">
        <f t="shared" si="24"/>
        <v>5.666666666666667</v>
      </c>
      <c r="AE37" s="30">
        <f t="shared" si="25"/>
        <v>0.05</v>
      </c>
    </row>
    <row r="38" spans="2:31" s="22" customFormat="1" ht="17.100000000000001" customHeight="1" thickBot="1" x14ac:dyDescent="0.25">
      <c r="B38" s="28" t="s">
        <v>115</v>
      </c>
      <c r="C38" s="30"/>
      <c r="D38" s="30"/>
      <c r="E38" s="30"/>
      <c r="F38" s="30"/>
      <c r="G38" s="30"/>
      <c r="H38" s="30"/>
      <c r="I38" s="30"/>
      <c r="J38" s="30"/>
      <c r="K38" s="30"/>
      <c r="L38" s="30"/>
      <c r="M38" s="30"/>
      <c r="N38" s="30"/>
      <c r="O38" s="30">
        <f t="shared" si="10"/>
        <v>2</v>
      </c>
      <c r="P38" s="30">
        <f t="shared" si="10"/>
        <v>-1</v>
      </c>
      <c r="Q38" s="30"/>
      <c r="R38" s="30">
        <f t="shared" si="11"/>
        <v>1</v>
      </c>
      <c r="S38" s="30">
        <f t="shared" si="11"/>
        <v>-0.66666666666666663</v>
      </c>
      <c r="T38" s="63" t="str">
        <f t="shared" si="15"/>
        <v>-</v>
      </c>
      <c r="U38" s="62">
        <f t="shared" si="16"/>
        <v>-1</v>
      </c>
      <c r="V38" s="62">
        <f t="shared" si="17"/>
        <v>2.5</v>
      </c>
      <c r="W38" s="62">
        <f t="shared" si="18"/>
        <v>1</v>
      </c>
      <c r="X38" s="62" t="str">
        <f t="shared" si="19"/>
        <v>-</v>
      </c>
      <c r="Y38" s="62" t="str">
        <f t="shared" si="20"/>
        <v>-</v>
      </c>
      <c r="Z38" s="30"/>
      <c r="AA38" s="30"/>
      <c r="AB38" s="30"/>
      <c r="AC38" s="30">
        <f t="shared" si="23"/>
        <v>-0.5</v>
      </c>
      <c r="AD38" s="30">
        <f t="shared" si="24"/>
        <v>0.33333333333333331</v>
      </c>
      <c r="AE38" s="30">
        <f t="shared" si="25"/>
        <v>0</v>
      </c>
    </row>
    <row r="39" spans="2:31" s="22" customFormat="1" ht="17.100000000000001" customHeight="1" thickBot="1" x14ac:dyDescent="0.25">
      <c r="B39" s="28" t="s">
        <v>116</v>
      </c>
      <c r="C39" s="30"/>
      <c r="D39" s="30"/>
      <c r="E39" s="30"/>
      <c r="F39" s="30"/>
      <c r="G39" s="30"/>
      <c r="H39" s="30"/>
      <c r="I39" s="30"/>
      <c r="J39" s="30"/>
      <c r="K39" s="30"/>
      <c r="L39" s="30"/>
      <c r="M39" s="30"/>
      <c r="N39" s="30"/>
      <c r="O39" s="30"/>
      <c r="P39" s="30"/>
      <c r="Q39" s="30">
        <f t="shared" si="11"/>
        <v>0</v>
      </c>
      <c r="R39" s="30">
        <f t="shared" si="11"/>
        <v>1.5</v>
      </c>
      <c r="S39" s="30">
        <f t="shared" si="11"/>
        <v>0</v>
      </c>
      <c r="T39" s="63" t="str">
        <f t="shared" si="15"/>
        <v>-</v>
      </c>
      <c r="U39" s="62">
        <f t="shared" si="16"/>
        <v>4</v>
      </c>
      <c r="V39" s="62">
        <f t="shared" si="17"/>
        <v>0.2</v>
      </c>
      <c r="W39" s="62">
        <f t="shared" si="18"/>
        <v>6</v>
      </c>
      <c r="X39" s="62">
        <f t="shared" si="19"/>
        <v>0.16666666666666666</v>
      </c>
      <c r="Y39" s="62">
        <f t="shared" si="20"/>
        <v>0.8</v>
      </c>
      <c r="Z39" s="30"/>
      <c r="AA39" s="30"/>
      <c r="AB39" s="30"/>
      <c r="AC39" s="30">
        <f t="shared" si="23"/>
        <v>1.3333333333333333</v>
      </c>
      <c r="AD39" s="30">
        <f t="shared" si="24"/>
        <v>1.5714285714285714</v>
      </c>
      <c r="AE39" s="30">
        <f t="shared" si="25"/>
        <v>0.27777777777777779</v>
      </c>
    </row>
    <row r="40" spans="2:31" s="22" customFormat="1" ht="17.100000000000001" customHeight="1" thickBot="1" x14ac:dyDescent="0.25">
      <c r="B40" s="28" t="s">
        <v>117</v>
      </c>
      <c r="C40" s="30"/>
      <c r="D40" s="30">
        <f t="shared" ref="D40:D45" si="32">+(H18-D18)/D18</f>
        <v>-1</v>
      </c>
      <c r="E40" s="30"/>
      <c r="F40" s="30">
        <f t="shared" si="29"/>
        <v>0</v>
      </c>
      <c r="G40" s="30"/>
      <c r="H40" s="30"/>
      <c r="I40" s="30">
        <f t="shared" ref="H40:K45" si="33">+(M18-I18)/I18</f>
        <v>0</v>
      </c>
      <c r="J40" s="30">
        <f t="shared" si="33"/>
        <v>0</v>
      </c>
      <c r="K40" s="30"/>
      <c r="L40" s="30">
        <f t="shared" si="10"/>
        <v>1</v>
      </c>
      <c r="M40" s="30">
        <f t="shared" si="10"/>
        <v>3</v>
      </c>
      <c r="N40" s="30">
        <f t="shared" si="10"/>
        <v>8</v>
      </c>
      <c r="O40" s="30">
        <f t="shared" si="10"/>
        <v>11</v>
      </c>
      <c r="P40" s="30">
        <f t="shared" si="10"/>
        <v>3.5</v>
      </c>
      <c r="Q40" s="30">
        <f t="shared" si="11"/>
        <v>-0.25</v>
      </c>
      <c r="R40" s="30">
        <f t="shared" si="11"/>
        <v>-0.66666666666666663</v>
      </c>
      <c r="S40" s="30">
        <f t="shared" si="11"/>
        <v>-0.41666666666666669</v>
      </c>
      <c r="T40" s="30">
        <f t="shared" si="15"/>
        <v>0.33333333333333331</v>
      </c>
      <c r="U40" s="62">
        <f t="shared" si="16"/>
        <v>4</v>
      </c>
      <c r="V40" s="62">
        <f t="shared" si="17"/>
        <v>3.6666666666666665</v>
      </c>
      <c r="W40" s="62">
        <f t="shared" si="18"/>
        <v>2</v>
      </c>
      <c r="X40" s="62">
        <f t="shared" si="19"/>
        <v>-0.25</v>
      </c>
      <c r="Y40" s="62">
        <f t="shared" si="20"/>
        <v>1.3333333333333333</v>
      </c>
      <c r="Z40" s="30">
        <f t="shared" si="13"/>
        <v>0</v>
      </c>
      <c r="AA40" s="30">
        <f t="shared" si="21"/>
        <v>0.5</v>
      </c>
      <c r="AB40" s="30">
        <f t="shared" si="22"/>
        <v>4.333333333333333</v>
      </c>
      <c r="AC40" s="30">
        <f t="shared" si="23"/>
        <v>0.6875</v>
      </c>
      <c r="AD40" s="30">
        <f t="shared" si="24"/>
        <v>0.77777777777777779</v>
      </c>
      <c r="AE40" s="30">
        <f t="shared" si="25"/>
        <v>0.35416666666666669</v>
      </c>
    </row>
    <row r="41" spans="2:31" s="22" customFormat="1" ht="17.100000000000001" customHeight="1" thickBot="1" x14ac:dyDescent="0.25">
      <c r="B41" s="28" t="s">
        <v>118</v>
      </c>
      <c r="C41" s="30"/>
      <c r="D41" s="30"/>
      <c r="E41" s="30"/>
      <c r="F41" s="30"/>
      <c r="G41" s="30"/>
      <c r="H41" s="30"/>
      <c r="I41" s="30"/>
      <c r="J41" s="30"/>
      <c r="K41" s="30"/>
      <c r="L41" s="30"/>
      <c r="M41" s="30">
        <f t="shared" si="10"/>
        <v>-1</v>
      </c>
      <c r="N41" s="30"/>
      <c r="O41" s="30"/>
      <c r="P41" s="30"/>
      <c r="Q41" s="30"/>
      <c r="R41" s="30"/>
      <c r="S41" s="30">
        <f t="shared" si="11"/>
        <v>3</v>
      </c>
      <c r="T41" s="63" t="str">
        <f t="shared" si="15"/>
        <v>-</v>
      </c>
      <c r="U41" s="62" t="str">
        <f t="shared" si="16"/>
        <v>-</v>
      </c>
      <c r="V41" s="62" t="str">
        <f t="shared" si="17"/>
        <v>-</v>
      </c>
      <c r="W41" s="62">
        <f t="shared" si="18"/>
        <v>-0.5</v>
      </c>
      <c r="X41" s="62">
        <f t="shared" si="19"/>
        <v>0</v>
      </c>
      <c r="Y41" s="62">
        <f t="shared" si="20"/>
        <v>1</v>
      </c>
      <c r="Z41" s="30"/>
      <c r="AA41" s="30"/>
      <c r="AB41" s="30">
        <f t="shared" si="22"/>
        <v>-1</v>
      </c>
      <c r="AC41" s="30"/>
      <c r="AD41" s="30">
        <f t="shared" si="24"/>
        <v>8</v>
      </c>
      <c r="AE41" s="30">
        <f t="shared" si="25"/>
        <v>-0.44444444444444442</v>
      </c>
    </row>
    <row r="42" spans="2:31" s="22" customFormat="1" ht="17.100000000000001" customHeight="1" thickBot="1" x14ac:dyDescent="0.25">
      <c r="B42" s="28" t="s">
        <v>119</v>
      </c>
      <c r="C42" s="30"/>
      <c r="D42" s="30"/>
      <c r="E42" s="30"/>
      <c r="F42" s="30"/>
      <c r="G42" s="30"/>
      <c r="H42" s="30"/>
      <c r="I42" s="30"/>
      <c r="J42" s="30"/>
      <c r="K42" s="30"/>
      <c r="L42" s="30"/>
      <c r="M42" s="30"/>
      <c r="N42" s="30">
        <f t="shared" si="10"/>
        <v>-0.66666666666666663</v>
      </c>
      <c r="O42" s="30"/>
      <c r="P42" s="30"/>
      <c r="Q42" s="30"/>
      <c r="R42" s="30">
        <f t="shared" si="11"/>
        <v>0</v>
      </c>
      <c r="S42" s="30">
        <f t="shared" si="11"/>
        <v>-1</v>
      </c>
      <c r="T42" s="30">
        <f t="shared" si="15"/>
        <v>0.5</v>
      </c>
      <c r="U42" s="62">
        <f t="shared" si="16"/>
        <v>-1</v>
      </c>
      <c r="V42" s="62">
        <f t="shared" si="17"/>
        <v>4</v>
      </c>
      <c r="W42" s="62" t="str">
        <f t="shared" si="18"/>
        <v>-</v>
      </c>
      <c r="X42" s="62">
        <f t="shared" si="19"/>
        <v>2.6666666666666665</v>
      </c>
      <c r="Y42" s="62" t="str">
        <f t="shared" si="20"/>
        <v>-</v>
      </c>
      <c r="Z42" s="30"/>
      <c r="AA42" s="30"/>
      <c r="AB42" s="30">
        <f t="shared" si="22"/>
        <v>-0.66666666666666663</v>
      </c>
      <c r="AC42" s="30">
        <f t="shared" si="23"/>
        <v>5</v>
      </c>
      <c r="AD42" s="30">
        <f t="shared" si="24"/>
        <v>0.33333333333333331</v>
      </c>
      <c r="AE42" s="30">
        <f t="shared" si="25"/>
        <v>2.5</v>
      </c>
    </row>
    <row r="43" spans="2:31" s="22" customFormat="1" ht="17.100000000000001" customHeight="1" thickBot="1" x14ac:dyDescent="0.25">
      <c r="B43" s="28" t="s">
        <v>120</v>
      </c>
      <c r="C43" s="30"/>
      <c r="D43" s="30"/>
      <c r="E43" s="30"/>
      <c r="F43" s="30"/>
      <c r="G43" s="30"/>
      <c r="H43" s="30">
        <f t="shared" si="33"/>
        <v>-1</v>
      </c>
      <c r="I43" s="30"/>
      <c r="J43" s="30"/>
      <c r="K43" s="30"/>
      <c r="L43" s="30"/>
      <c r="M43" s="30">
        <f t="shared" si="10"/>
        <v>-0.8571428571428571</v>
      </c>
      <c r="N43" s="30"/>
      <c r="O43" s="30"/>
      <c r="P43" s="30">
        <f t="shared" si="10"/>
        <v>-1</v>
      </c>
      <c r="Q43" s="30">
        <f t="shared" si="11"/>
        <v>-1</v>
      </c>
      <c r="R43" s="30">
        <f t="shared" si="11"/>
        <v>-1</v>
      </c>
      <c r="S43" s="30"/>
      <c r="T43" s="62" t="str">
        <f t="shared" si="15"/>
        <v>-</v>
      </c>
      <c r="U43" s="62" t="str">
        <f t="shared" si="16"/>
        <v>-</v>
      </c>
      <c r="V43" s="62" t="str">
        <f t="shared" si="17"/>
        <v>-</v>
      </c>
      <c r="W43" s="62">
        <f t="shared" si="18"/>
        <v>3</v>
      </c>
      <c r="X43" s="62">
        <f t="shared" si="19"/>
        <v>1.6666666666666667</v>
      </c>
      <c r="Y43" s="62">
        <f t="shared" si="20"/>
        <v>0.42857142857142855</v>
      </c>
      <c r="Z43" s="30"/>
      <c r="AA43" s="30">
        <f t="shared" si="21"/>
        <v>2.5</v>
      </c>
      <c r="AB43" s="30">
        <f t="shared" si="22"/>
        <v>-0.42857142857142855</v>
      </c>
      <c r="AC43" s="30">
        <f t="shared" si="23"/>
        <v>-1</v>
      </c>
      <c r="AD43" s="30"/>
      <c r="AE43" s="30">
        <f t="shared" si="25"/>
        <v>0.52941176470588236</v>
      </c>
    </row>
    <row r="44" spans="2:31" ht="17.100000000000001" customHeight="1" thickBot="1" x14ac:dyDescent="0.25">
      <c r="B44" s="28" t="s">
        <v>121</v>
      </c>
      <c r="C44" s="30"/>
      <c r="D44" s="30"/>
      <c r="E44" s="30"/>
      <c r="F44" s="30">
        <f>+(J22-F22)/F22</f>
        <v>-1</v>
      </c>
      <c r="G44" s="30"/>
      <c r="H44" s="30"/>
      <c r="I44" s="30">
        <f>+(M22-I22)/I22</f>
        <v>-1</v>
      </c>
      <c r="J44" s="30"/>
      <c r="K44" s="30"/>
      <c r="L44" s="30">
        <f t="shared" ref="L44:M45" si="34">+(P22-L22)/L22</f>
        <v>3</v>
      </c>
      <c r="M44" s="30"/>
      <c r="N44" s="30">
        <f t="shared" ref="N44:P45" si="35">+(R22-N22)/N22</f>
        <v>4</v>
      </c>
      <c r="O44" s="30">
        <f t="shared" si="35"/>
        <v>-0.33333333333333331</v>
      </c>
      <c r="P44" s="30">
        <f t="shared" si="35"/>
        <v>-1</v>
      </c>
      <c r="Q44" s="30">
        <f t="shared" si="11"/>
        <v>-0.33333333333333331</v>
      </c>
      <c r="R44" s="30">
        <f t="shared" si="11"/>
        <v>2.2000000000000002</v>
      </c>
      <c r="S44" s="30">
        <f t="shared" si="11"/>
        <v>2</v>
      </c>
      <c r="T44" s="62" t="str">
        <f t="shared" si="15"/>
        <v>-</v>
      </c>
      <c r="U44" s="62">
        <f t="shared" si="16"/>
        <v>2</v>
      </c>
      <c r="V44" s="62">
        <f t="shared" si="17"/>
        <v>-0.5</v>
      </c>
      <c r="W44" s="62">
        <f t="shared" si="18"/>
        <v>-0.16666666666666666</v>
      </c>
      <c r="X44" s="62">
        <f t="shared" si="19"/>
        <v>-0.44444444444444442</v>
      </c>
      <c r="Y44" s="62">
        <f t="shared" si="20"/>
        <v>1</v>
      </c>
      <c r="Z44" s="30">
        <f t="shared" si="13"/>
        <v>0</v>
      </c>
      <c r="AA44" s="30">
        <f t="shared" si="21"/>
        <v>-0.33333333333333331</v>
      </c>
      <c r="AB44" s="30">
        <f t="shared" si="22"/>
        <v>6.5</v>
      </c>
      <c r="AC44" s="30">
        <f t="shared" si="23"/>
        <v>0.33333333333333331</v>
      </c>
      <c r="AD44" s="30">
        <f t="shared" si="24"/>
        <v>0.45</v>
      </c>
      <c r="AE44" s="30">
        <f t="shared" si="25"/>
        <v>-0.2413793103448276</v>
      </c>
    </row>
    <row r="45" spans="2:31" ht="17.100000000000001" customHeight="1" thickBot="1" x14ac:dyDescent="0.25">
      <c r="B45" s="50" t="s">
        <v>122</v>
      </c>
      <c r="C45" s="53">
        <f>+(G23-C23)/C23</f>
        <v>1.625</v>
      </c>
      <c r="D45" s="53">
        <f t="shared" si="32"/>
        <v>4.7</v>
      </c>
      <c r="E45" s="53">
        <f>+(I23-E23)/E23</f>
        <v>1.3333333333333333</v>
      </c>
      <c r="F45" s="54">
        <f>+(J23-F23)/F23</f>
        <v>-0.2608695652173913</v>
      </c>
      <c r="G45" s="53">
        <f>+(K23-G23)/G23</f>
        <v>-0.69047619047619047</v>
      </c>
      <c r="H45" s="53">
        <f>+(L23-H23)/H23</f>
        <v>-0.68421052631578949</v>
      </c>
      <c r="I45" s="53">
        <f>+(M23-I23)/I23</f>
        <v>1.1428571428571428</v>
      </c>
      <c r="J45" s="53">
        <f t="shared" ref="J45" si="36">+(N23-J23)/J23</f>
        <v>-0.11764705882352941</v>
      </c>
      <c r="K45" s="53">
        <f t="shared" si="33"/>
        <v>1.0769230769230769</v>
      </c>
      <c r="L45" s="53">
        <f t="shared" si="34"/>
        <v>0.3888888888888889</v>
      </c>
      <c r="M45" s="53">
        <f t="shared" si="34"/>
        <v>0.66666666666666663</v>
      </c>
      <c r="N45" s="53">
        <f t="shared" si="35"/>
        <v>2.1333333333333333</v>
      </c>
      <c r="O45" s="53">
        <f t="shared" si="35"/>
        <v>1.037037037037037</v>
      </c>
      <c r="P45" s="53">
        <f t="shared" si="35"/>
        <v>-0.12</v>
      </c>
      <c r="Q45" s="53">
        <f t="shared" si="11"/>
        <v>0.08</v>
      </c>
      <c r="R45" s="53">
        <f t="shared" si="11"/>
        <v>0.21276595744680851</v>
      </c>
      <c r="S45" s="53">
        <f t="shared" si="11"/>
        <v>1.509090909090909</v>
      </c>
      <c r="T45" s="53">
        <f t="shared" si="15"/>
        <v>2.9090909090909092</v>
      </c>
      <c r="U45" s="53">
        <f t="shared" si="16"/>
        <v>1.8518518518518519</v>
      </c>
      <c r="V45" s="53">
        <f t="shared" si="17"/>
        <v>1.1754385964912282</v>
      </c>
      <c r="W45" s="66">
        <f t="shared" si="18"/>
        <v>2.1739130434782608E-2</v>
      </c>
      <c r="X45" s="66">
        <f t="shared" si="19"/>
        <v>0.95348837209302328</v>
      </c>
      <c r="Y45" s="66">
        <f t="shared" si="20"/>
        <v>2.4805194805194803</v>
      </c>
      <c r="Z45" s="53">
        <f t="shared" si="13"/>
        <v>1.3653846153846154</v>
      </c>
      <c r="AA45" s="53">
        <f t="shared" si="21"/>
        <v>-0.50406504065040647</v>
      </c>
      <c r="AB45" s="53">
        <f t="shared" si="22"/>
        <v>1.0327868852459017</v>
      </c>
      <c r="AC45" s="53">
        <f t="shared" si="23"/>
        <v>0.29838709677419356</v>
      </c>
      <c r="AD45" s="53">
        <f t="shared" si="24"/>
        <v>1.639751552795031</v>
      </c>
      <c r="AE45" s="53">
        <f t="shared" si="25"/>
        <v>0.35764705882352943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94"/>
  <sheetViews>
    <sheetView zoomScale="110" zoomScaleNormal="110" workbookViewId="0"/>
  </sheetViews>
  <sheetFormatPr baseColWidth="10" defaultColWidth="11.42578125"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13</v>
      </c>
      <c r="D5" s="27" t="s">
        <v>14</v>
      </c>
      <c r="E5" s="27" t="s">
        <v>15</v>
      </c>
      <c r="F5" s="27" t="s">
        <v>16</v>
      </c>
      <c r="G5" s="27" t="s">
        <v>17</v>
      </c>
      <c r="H5" s="27" t="s">
        <v>18</v>
      </c>
      <c r="I5" s="27" t="s">
        <v>19</v>
      </c>
      <c r="J5" s="27" t="s">
        <v>20</v>
      </c>
    </row>
    <row r="6" spans="2:11" ht="15" thickBot="1" x14ac:dyDescent="0.25">
      <c r="B6" s="57" t="s">
        <v>21</v>
      </c>
      <c r="C6" s="29">
        <v>376</v>
      </c>
      <c r="D6" s="29">
        <v>1672</v>
      </c>
      <c r="E6" s="29">
        <v>93</v>
      </c>
      <c r="F6" s="29">
        <v>4170</v>
      </c>
      <c r="G6" s="30">
        <v>8.6705202312138727E-2</v>
      </c>
      <c r="H6" s="30">
        <v>0.31343283582089554</v>
      </c>
      <c r="I6" s="30">
        <v>-0.18421052631578946</v>
      </c>
      <c r="J6" s="30">
        <v>4.1198501872659173E-2</v>
      </c>
    </row>
    <row r="7" spans="2:11" ht="15" thickBot="1" x14ac:dyDescent="0.25">
      <c r="B7" s="57" t="s">
        <v>22</v>
      </c>
      <c r="C7" s="29">
        <v>345</v>
      </c>
      <c r="D7" s="29">
        <v>1917</v>
      </c>
      <c r="E7" s="29">
        <v>101</v>
      </c>
      <c r="F7" s="29">
        <v>4336</v>
      </c>
      <c r="G7" s="30">
        <v>-0.13533834586466165</v>
      </c>
      <c r="H7" s="30">
        <v>0.57648026315789469</v>
      </c>
      <c r="I7" s="30">
        <v>0.5074626865671642</v>
      </c>
      <c r="J7" s="30">
        <v>0.26046511627906976</v>
      </c>
    </row>
    <row r="8" spans="2:11" ht="15" thickBot="1" x14ac:dyDescent="0.25">
      <c r="B8" s="57" t="s">
        <v>23</v>
      </c>
      <c r="C8" s="29">
        <v>364</v>
      </c>
      <c r="D8" s="29">
        <v>903</v>
      </c>
      <c r="E8" s="29">
        <v>78</v>
      </c>
      <c r="F8" s="29">
        <v>3475</v>
      </c>
      <c r="G8" s="30">
        <v>0.35820895522388058</v>
      </c>
      <c r="H8" s="30">
        <v>0.28815977175463625</v>
      </c>
      <c r="I8" s="30">
        <v>0.25806451612903225</v>
      </c>
      <c r="J8" s="30">
        <v>0.20242214532871972</v>
      </c>
    </row>
    <row r="9" spans="2:11" ht="15" thickBot="1" x14ac:dyDescent="0.25">
      <c r="B9" s="58" t="s">
        <v>24</v>
      </c>
      <c r="C9" s="31">
        <v>504</v>
      </c>
      <c r="D9" s="31">
        <v>1451</v>
      </c>
      <c r="E9" s="31">
        <v>108</v>
      </c>
      <c r="F9" s="31">
        <v>4202</v>
      </c>
      <c r="G9" s="32">
        <v>0.58695652173913049</v>
      </c>
      <c r="H9" s="32">
        <v>0.21227197346600332</v>
      </c>
      <c r="I9" s="32">
        <v>0.34146341463414637</v>
      </c>
      <c r="J9" s="32">
        <v>0.09</v>
      </c>
    </row>
    <row r="10" spans="2:11" ht="15" thickBot="1" x14ac:dyDescent="0.25">
      <c r="B10" s="57" t="s">
        <v>25</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7" t="s">
        <v>26</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7" t="s">
        <v>27</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8" t="s">
        <v>28</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7" t="s">
        <v>29</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7" t="s">
        <v>30</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7" t="s">
        <v>31</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8" t="s">
        <v>32</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7" t="s">
        <v>33</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7" t="s">
        <v>34</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7" t="s">
        <v>35</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8" t="s">
        <v>36</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7" t="s">
        <v>37</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7" t="s">
        <v>38</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7" t="s">
        <v>39</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8"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7"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7" t="s">
        <v>42</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7" t="s">
        <v>43</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8" t="s">
        <v>44</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7" t="s">
        <v>45</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7" t="s">
        <v>46</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7" t="s">
        <v>47</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8" t="s">
        <v>48</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7" t="s">
        <v>49</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7" t="s">
        <v>50</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7" t="s">
        <v>51</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8" t="s">
        <v>52</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7" t="s">
        <v>53</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7" t="s">
        <v>54</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7" t="s">
        <v>55</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8" t="s">
        <v>56</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7" t="s">
        <v>57</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7" t="s">
        <v>58</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7" t="s">
        <v>59</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8" t="s">
        <v>60</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7" t="s">
        <v>61</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7" t="s">
        <v>62</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7" t="s">
        <v>63</v>
      </c>
      <c r="C48" s="29">
        <v>1158</v>
      </c>
      <c r="D48" s="29">
        <v>1117</v>
      </c>
      <c r="E48" s="29">
        <v>246</v>
      </c>
      <c r="F48" s="29">
        <v>9305</v>
      </c>
      <c r="G48" s="30">
        <f t="shared" ref="G48:J66" si="8">+(C48-C44)/C44</f>
        <v>-7.9491255961844198E-2</v>
      </c>
      <c r="H48" s="30">
        <f t="shared" si="8"/>
        <v>-0.14992389649923896</v>
      </c>
      <c r="I48" s="30">
        <f t="shared" si="8"/>
        <v>0.57692307692307687</v>
      </c>
      <c r="J48" s="30">
        <f t="shared" si="8"/>
        <v>0.18898543317147967</v>
      </c>
      <c r="K48" s="16"/>
      <c r="L48" s="16"/>
    </row>
    <row r="49" spans="2:12" ht="15" thickBot="1" x14ac:dyDescent="0.25">
      <c r="B49" s="58" t="s">
        <v>64</v>
      </c>
      <c r="C49" s="31">
        <f>+'Total concursos TSJ'!AT23</f>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7" t="s">
        <v>65</v>
      </c>
      <c r="C50" s="29">
        <f>+'Total concursos TSJ'!AU23</f>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7" t="s">
        <v>66</v>
      </c>
      <c r="C51" s="29">
        <f>+'Total concursos TSJ'!AV23</f>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7" t="s">
        <v>67</v>
      </c>
      <c r="C52" s="29">
        <f>+'Total concursos TSJ'!AW23</f>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8" t="s">
        <v>68</v>
      </c>
      <c r="C53" s="31">
        <f>+'Total concursos TSJ'!AX23</f>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7" t="s">
        <v>69</v>
      </c>
      <c r="C54" s="29">
        <f>+'Total concursos TSJ'!AY23</f>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9" t="s">
        <v>70</v>
      </c>
      <c r="C55" s="56">
        <f>+'Total concursos TSJ'!AZ23</f>
        <v>1728</v>
      </c>
      <c r="D55" s="56">
        <v>1228</v>
      </c>
      <c r="E55" s="56">
        <v>186</v>
      </c>
      <c r="F55" s="56">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9" t="s">
        <v>71</v>
      </c>
      <c r="C56" s="56">
        <f>+'Total concursos TSJ'!BA23</f>
        <v>1576</v>
      </c>
      <c r="D56" s="56">
        <v>908</v>
      </c>
      <c r="E56" s="56">
        <v>155</v>
      </c>
      <c r="F56" s="56">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8" t="s">
        <v>72</v>
      </c>
      <c r="C57" s="31">
        <f>+'Total concursos TSJ'!BB23</f>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7" t="s">
        <v>73</v>
      </c>
      <c r="C58" s="29">
        <f>+'Total concursos TSJ'!BC23</f>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7" t="s">
        <v>74</v>
      </c>
      <c r="C59" s="56">
        <f>+'Total concursos TSJ'!BD23</f>
        <v>1129</v>
      </c>
      <c r="D59" s="56">
        <v>671</v>
      </c>
      <c r="E59" s="56">
        <v>149</v>
      </c>
      <c r="F59" s="56">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9" t="s">
        <v>75</v>
      </c>
      <c r="C60" s="56">
        <f>+'Total concursos TSJ'!BE23</f>
        <v>1781</v>
      </c>
      <c r="D60" s="56">
        <v>1005</v>
      </c>
      <c r="E60" s="60">
        <v>151</v>
      </c>
      <c r="F60" s="56">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8" t="s">
        <v>76</v>
      </c>
      <c r="C61" s="31">
        <f>+'Total concursos TSJ'!BF23</f>
        <v>2251</v>
      </c>
      <c r="D61" s="31">
        <v>1259</v>
      </c>
      <c r="E61" s="31">
        <v>239</v>
      </c>
      <c r="F61" s="31">
        <v>17156</v>
      </c>
      <c r="G61" s="32">
        <f t="shared" si="8"/>
        <v>0.14964249233912155</v>
      </c>
      <c r="H61" s="32">
        <f t="shared" si="8"/>
        <v>7.8834618680377042E-2</v>
      </c>
      <c r="I61" s="32">
        <f>+(E61-E57)/E57</f>
        <v>0.70714285714285718</v>
      </c>
      <c r="J61" s="32">
        <f t="shared" si="8"/>
        <v>-0.40550280684732137</v>
      </c>
      <c r="K61" s="16"/>
      <c r="L61" s="16"/>
    </row>
    <row r="62" spans="2:12" ht="15" thickBot="1" x14ac:dyDescent="0.25">
      <c r="B62" s="59" t="s">
        <v>77</v>
      </c>
      <c r="C62" s="56">
        <f>+'Total concursos TSJ'!BG23</f>
        <v>2394</v>
      </c>
      <c r="D62" s="56">
        <v>1073</v>
      </c>
      <c r="E62" s="60">
        <v>205</v>
      </c>
      <c r="F62" s="56">
        <v>14277</v>
      </c>
      <c r="G62" s="30">
        <f t="shared" si="8"/>
        <v>0.40328253223915594</v>
      </c>
      <c r="H62" s="30">
        <f t="shared" si="8"/>
        <v>-1.3786764705882353E-2</v>
      </c>
      <c r="I62" s="30">
        <f>+(E62-E58)/E58</f>
        <v>-0.34920634920634919</v>
      </c>
      <c r="J62" s="30">
        <f t="shared" si="8"/>
        <v>-0.42489425981873113</v>
      </c>
      <c r="K62" s="16"/>
      <c r="L62" s="16"/>
    </row>
    <row r="63" spans="2:12" ht="15" thickBot="1" x14ac:dyDescent="0.25">
      <c r="B63" s="59" t="s">
        <v>78</v>
      </c>
      <c r="C63" s="56">
        <f>+'Total concursos TSJ'!BH23</f>
        <v>2342</v>
      </c>
      <c r="D63" s="56">
        <v>1342</v>
      </c>
      <c r="E63" s="60">
        <v>220</v>
      </c>
      <c r="F63" s="56">
        <v>15362</v>
      </c>
      <c r="G63" s="30">
        <f t="shared" si="8"/>
        <v>1.0744021257750223</v>
      </c>
      <c r="H63" s="30">
        <f t="shared" si="8"/>
        <v>1</v>
      </c>
      <c r="I63" s="30">
        <f>+(E63-E59)/E59</f>
        <v>0.47651006711409394</v>
      </c>
      <c r="J63" s="30">
        <f t="shared" si="8"/>
        <v>0.1365788694880142</v>
      </c>
      <c r="K63" s="16"/>
      <c r="L63" s="16"/>
    </row>
    <row r="64" spans="2:12" ht="15" thickBot="1" x14ac:dyDescent="0.25">
      <c r="B64" s="59" t="s">
        <v>79</v>
      </c>
      <c r="C64" s="56">
        <f>+'Total concursos TSJ'!BI23</f>
        <v>1905</v>
      </c>
      <c r="D64" s="56">
        <v>941</v>
      </c>
      <c r="E64" s="60">
        <v>185</v>
      </c>
      <c r="F64" s="56">
        <v>12469</v>
      </c>
      <c r="G64" s="30">
        <f t="shared" si="8"/>
        <v>6.9623806850084222E-2</v>
      </c>
      <c r="H64" s="30">
        <f t="shared" si="8"/>
        <v>-6.3681592039800991E-2</v>
      </c>
      <c r="I64" s="30">
        <f>+(E64-E60)/E60</f>
        <v>0.2251655629139073</v>
      </c>
      <c r="J64" s="30">
        <f t="shared" si="8"/>
        <v>-0.18166305703222418</v>
      </c>
      <c r="K64" s="16"/>
      <c r="L64" s="16"/>
    </row>
    <row r="65" spans="2:12" ht="15" thickBot="1" x14ac:dyDescent="0.25">
      <c r="B65" s="58" t="s">
        <v>80</v>
      </c>
      <c r="C65" s="31">
        <f>+'Total concursos TSJ'!BJ23</f>
        <v>2245</v>
      </c>
      <c r="D65" s="31">
        <v>1171</v>
      </c>
      <c r="E65" s="31">
        <v>208</v>
      </c>
      <c r="F65" s="31">
        <v>15027</v>
      </c>
      <c r="G65" s="32">
        <f t="shared" si="8"/>
        <v>-2.6654820079964462E-3</v>
      </c>
      <c r="H65" s="32">
        <f t="shared" si="8"/>
        <v>-6.9896743447180304E-2</v>
      </c>
      <c r="I65" s="32">
        <f>+(E65-E61)/E61</f>
        <v>-0.1297071129707113</v>
      </c>
      <c r="J65" s="32">
        <f t="shared" si="8"/>
        <v>-0.12409652599673583</v>
      </c>
      <c r="K65" s="16"/>
      <c r="L65" s="16"/>
    </row>
    <row r="66" spans="2:12" ht="15" thickBot="1" x14ac:dyDescent="0.25">
      <c r="B66" s="59" t="s">
        <v>81</v>
      </c>
      <c r="C66" s="56">
        <f>+'Total concursos TSJ'!BK23</f>
        <v>2500</v>
      </c>
      <c r="D66" s="56">
        <v>1043</v>
      </c>
      <c r="E66" s="60">
        <v>166</v>
      </c>
      <c r="F66" s="56">
        <v>15522</v>
      </c>
      <c r="G66" s="30">
        <f t="shared" si="8"/>
        <v>4.4277360066833749E-2</v>
      </c>
      <c r="H66" s="30">
        <f t="shared" si="8"/>
        <v>-2.7958993476234855E-2</v>
      </c>
      <c r="I66" s="30">
        <f t="shared" ref="I66" si="9">+(E66-E62)/E62</f>
        <v>-0.19024390243902439</v>
      </c>
      <c r="J66" s="30">
        <f t="shared" si="8"/>
        <v>8.7203193948308472E-2</v>
      </c>
      <c r="K66" s="16"/>
      <c r="L66" s="16"/>
    </row>
    <row r="67" spans="2:12" ht="15" thickBot="1" x14ac:dyDescent="0.25">
      <c r="B67" s="59" t="s">
        <v>82</v>
      </c>
      <c r="C67" s="56">
        <f>+'Total concursos TSJ'!BL23</f>
        <v>2871</v>
      </c>
      <c r="D67" s="56">
        <v>1152</v>
      </c>
      <c r="E67" s="60">
        <v>160</v>
      </c>
      <c r="F67" s="56">
        <v>15914</v>
      </c>
      <c r="G67" s="30">
        <f t="shared" ref="G67:J74" si="10">+(C67-C63)/C63</f>
        <v>0.22587532023911186</v>
      </c>
      <c r="H67" s="30">
        <f t="shared" si="10"/>
        <v>-0.14157973174366617</v>
      </c>
      <c r="I67" s="30">
        <f t="shared" si="10"/>
        <v>-0.27272727272727271</v>
      </c>
      <c r="J67" s="30">
        <f t="shared" si="10"/>
        <v>3.5932821247233432E-2</v>
      </c>
      <c r="K67" s="16"/>
      <c r="L67" s="16"/>
    </row>
    <row r="68" spans="2:12" ht="15" thickBot="1" x14ac:dyDescent="0.25">
      <c r="B68" s="59" t="s">
        <v>83</v>
      </c>
      <c r="C68" s="56">
        <v>4919</v>
      </c>
      <c r="D68" s="56">
        <v>859</v>
      </c>
      <c r="E68" s="60">
        <v>119</v>
      </c>
      <c r="F68" s="56">
        <v>11836</v>
      </c>
      <c r="G68" s="30">
        <f t="shared" si="10"/>
        <v>1.5821522309711287</v>
      </c>
      <c r="H68" s="30">
        <f t="shared" si="10"/>
        <v>-8.7141339001062704E-2</v>
      </c>
      <c r="I68" s="30">
        <f t="shared" si="10"/>
        <v>-0.35675675675675678</v>
      </c>
      <c r="J68" s="30">
        <f t="shared" si="10"/>
        <v>-5.076589943058786E-2</v>
      </c>
      <c r="K68" s="16"/>
      <c r="L68" s="16"/>
    </row>
    <row r="69" spans="2:12" ht="15" thickBot="1" x14ac:dyDescent="0.25">
      <c r="B69" s="58" t="s">
        <v>84</v>
      </c>
      <c r="C69" s="31">
        <f>+'Total concursos TSJ'!BN23</f>
        <v>9416</v>
      </c>
      <c r="D69" s="31">
        <v>1074</v>
      </c>
      <c r="E69" s="31">
        <v>128</v>
      </c>
      <c r="F69" s="31">
        <v>9534</v>
      </c>
      <c r="G69" s="32">
        <f t="shared" si="10"/>
        <v>3.1942093541202672</v>
      </c>
      <c r="H69" s="32">
        <f t="shared" si="10"/>
        <v>-8.2835183603757467E-2</v>
      </c>
      <c r="I69" s="32">
        <f t="shared" si="10"/>
        <v>-0.38461538461538464</v>
      </c>
      <c r="J69" s="32">
        <f t="shared" si="10"/>
        <v>-0.3655420243561589</v>
      </c>
      <c r="K69" s="16"/>
      <c r="L69" s="16"/>
    </row>
    <row r="70" spans="2:12" ht="15" thickBot="1" x14ac:dyDescent="0.25">
      <c r="B70" s="59" t="s">
        <v>254</v>
      </c>
      <c r="C70" s="56">
        <v>9316</v>
      </c>
      <c r="D70" s="56">
        <v>852</v>
      </c>
      <c r="E70" s="60">
        <v>123</v>
      </c>
      <c r="F70" s="56">
        <v>5712</v>
      </c>
      <c r="G70" s="30">
        <f t="shared" si="10"/>
        <v>2.7263999999999999</v>
      </c>
      <c r="H70" s="30">
        <f t="shared" si="10"/>
        <v>-0.18312559923298177</v>
      </c>
      <c r="I70" s="30">
        <f t="shared" si="10"/>
        <v>-0.25903614457831325</v>
      </c>
      <c r="J70" s="30">
        <f t="shared" si="10"/>
        <v>-0.63200618477000392</v>
      </c>
      <c r="K70" s="16"/>
      <c r="L70" s="16"/>
    </row>
    <row r="71" spans="2:12" ht="15" thickBot="1" x14ac:dyDescent="0.25">
      <c r="B71" s="59" t="s">
        <v>259</v>
      </c>
      <c r="C71" s="56">
        <v>12006</v>
      </c>
      <c r="D71" s="56">
        <v>1218</v>
      </c>
      <c r="E71" s="60">
        <v>121</v>
      </c>
      <c r="F71" s="56">
        <v>8337</v>
      </c>
      <c r="G71" s="30">
        <f t="shared" si="10"/>
        <v>3.1818181818181817</v>
      </c>
      <c r="H71" s="30">
        <f t="shared" si="10"/>
        <v>5.7291666666666664E-2</v>
      </c>
      <c r="I71" s="30">
        <f t="shared" si="10"/>
        <v>-0.24374999999999999</v>
      </c>
      <c r="J71" s="30">
        <f t="shared" si="10"/>
        <v>-0.47612165388965688</v>
      </c>
      <c r="K71" s="16"/>
      <c r="L71" s="16"/>
    </row>
    <row r="72" spans="2:12" ht="15" thickBot="1" x14ac:dyDescent="0.25">
      <c r="B72" s="59" t="s">
        <v>263</v>
      </c>
      <c r="C72" s="56">
        <v>9330</v>
      </c>
      <c r="D72" s="56">
        <v>914</v>
      </c>
      <c r="E72" s="60">
        <v>132</v>
      </c>
      <c r="F72" s="56">
        <v>5975</v>
      </c>
      <c r="G72" s="30">
        <f t="shared" si="10"/>
        <v>0.8967269770278512</v>
      </c>
      <c r="H72" s="30">
        <f t="shared" si="10"/>
        <v>6.4027939464493602E-2</v>
      </c>
      <c r="I72" s="30">
        <f t="shared" si="10"/>
        <v>0.1092436974789916</v>
      </c>
      <c r="J72" s="30">
        <f>+(F72-F68)/F68</f>
        <v>-0.49518418384589391</v>
      </c>
      <c r="K72" s="16"/>
      <c r="L72" s="16"/>
    </row>
    <row r="73" spans="2:12" ht="15" thickBot="1" x14ac:dyDescent="0.25">
      <c r="B73" s="58" t="s">
        <v>267</v>
      </c>
      <c r="C73" s="31">
        <v>11791</v>
      </c>
      <c r="D73" s="31">
        <v>1516</v>
      </c>
      <c r="E73" s="31">
        <v>153</v>
      </c>
      <c r="F73" s="31">
        <v>7405</v>
      </c>
      <c r="G73" s="69">
        <f t="shared" si="10"/>
        <v>0.25223024638912489</v>
      </c>
      <c r="H73" s="69">
        <f t="shared" si="10"/>
        <v>0.41154562383612664</v>
      </c>
      <c r="I73" s="69">
        <f t="shared" si="10"/>
        <v>0.1953125</v>
      </c>
      <c r="J73" s="69">
        <f>+(F73-F69)/F69</f>
        <v>-0.22330606251311097</v>
      </c>
      <c r="K73" s="16"/>
      <c r="L73" s="16"/>
    </row>
    <row r="74" spans="2:12" ht="15" thickBot="1" x14ac:dyDescent="0.25">
      <c r="B74" s="59" t="s">
        <v>279</v>
      </c>
      <c r="C74" s="56">
        <v>13148</v>
      </c>
      <c r="D74" s="56">
        <v>1655</v>
      </c>
      <c r="E74" s="60">
        <v>149</v>
      </c>
      <c r="F74" s="56">
        <v>6241</v>
      </c>
      <c r="G74" s="30">
        <f t="shared" si="10"/>
        <v>0.41133533705452985</v>
      </c>
      <c r="H74" s="30">
        <f t="shared" si="10"/>
        <v>0.94248826291079812</v>
      </c>
      <c r="I74" s="30">
        <f t="shared" si="10"/>
        <v>0.21138211382113822</v>
      </c>
      <c r="J74" s="30">
        <f>+(F74-F70)/F70</f>
        <v>9.2612044817927175E-2</v>
      </c>
      <c r="K74" s="16"/>
      <c r="L74" s="16"/>
    </row>
    <row r="75" spans="2:12" ht="14.25" x14ac:dyDescent="0.2">
      <c r="B75" s="59" t="s">
        <v>283</v>
      </c>
      <c r="C75" s="56">
        <v>15227</v>
      </c>
      <c r="D75" s="56">
        <v>1761</v>
      </c>
      <c r="E75" s="60">
        <v>167</v>
      </c>
      <c r="F75" s="56">
        <v>7863</v>
      </c>
      <c r="G75" s="72">
        <v>0.26828252540396469</v>
      </c>
      <c r="H75" s="72">
        <v>0.44581280788177341</v>
      </c>
      <c r="I75" s="72">
        <v>0.38016528925619836</v>
      </c>
      <c r="J75" s="72">
        <v>-5.6854983807124865E-2</v>
      </c>
      <c r="K75" s="16"/>
      <c r="L75" s="16"/>
    </row>
    <row r="76" spans="2:12" ht="15" thickBot="1" x14ac:dyDescent="0.25">
      <c r="B76" s="59" t="s">
        <v>287</v>
      </c>
      <c r="C76" s="56">
        <v>12675</v>
      </c>
      <c r="D76" s="56">
        <v>1111</v>
      </c>
      <c r="E76" s="60">
        <v>106</v>
      </c>
      <c r="F76" s="56">
        <v>6338</v>
      </c>
      <c r="G76" s="72">
        <v>0.35852090032154343</v>
      </c>
      <c r="H76" s="72">
        <v>0.21553610503282275</v>
      </c>
      <c r="I76" s="72">
        <v>-0.19696969696969696</v>
      </c>
      <c r="J76" s="72">
        <v>6.0753138075313809E-2</v>
      </c>
      <c r="K76" s="16"/>
      <c r="L76" s="16"/>
    </row>
    <row r="77" spans="2:12" ht="15" thickBot="1" x14ac:dyDescent="0.25">
      <c r="B77" s="58" t="s">
        <v>293</v>
      </c>
      <c r="C77" s="31">
        <v>16457</v>
      </c>
      <c r="D77" s="31">
        <v>1574</v>
      </c>
      <c r="E77" s="31">
        <v>180</v>
      </c>
      <c r="F77" s="31">
        <v>8746</v>
      </c>
      <c r="G77" s="69">
        <v>0.39572555338817744</v>
      </c>
      <c r="H77" s="69">
        <v>3.825857519788918E-2</v>
      </c>
      <c r="I77" s="69">
        <v>0.17647058823529413</v>
      </c>
      <c r="J77" s="69">
        <v>0.1810938555030385</v>
      </c>
      <c r="K77" s="16"/>
      <c r="L77" s="16"/>
    </row>
    <row r="78" spans="2:12" ht="12" customHeight="1" x14ac:dyDescent="0.2">
      <c r="C78" s="17"/>
      <c r="D78" s="17"/>
      <c r="E78" s="17"/>
      <c r="G78" s="17"/>
      <c r="H78" s="16"/>
      <c r="I78" s="16"/>
      <c r="J78" s="16"/>
    </row>
    <row r="79" spans="2:12" ht="12" customHeight="1" x14ac:dyDescent="0.2">
      <c r="C79" s="17"/>
      <c r="D79" s="17"/>
      <c r="E79" s="17"/>
      <c r="G79" s="17"/>
      <c r="H79" s="16"/>
      <c r="I79" s="16"/>
      <c r="J79" s="16"/>
    </row>
    <row r="80" spans="2:12" ht="12" customHeight="1" x14ac:dyDescent="0.2">
      <c r="C80" s="17"/>
      <c r="D80" s="17"/>
      <c r="E80" s="17"/>
      <c r="G80" s="17"/>
      <c r="H80" s="16"/>
      <c r="I80" s="16"/>
      <c r="J80" s="16"/>
    </row>
    <row r="81" spans="2:10" x14ac:dyDescent="0.2">
      <c r="B81" s="7" t="s">
        <v>85</v>
      </c>
      <c r="C81" s="18"/>
      <c r="D81" s="18"/>
      <c r="E81" s="18"/>
      <c r="F81" s="18"/>
      <c r="G81" s="19"/>
      <c r="H81" s="19"/>
    </row>
    <row r="82" spans="2:10" x14ac:dyDescent="0.2">
      <c r="B82" s="7" t="s">
        <v>86</v>
      </c>
      <c r="C82" s="18"/>
      <c r="D82" s="18"/>
      <c r="E82" s="18"/>
      <c r="F82" s="18"/>
      <c r="G82" s="19"/>
      <c r="H82" s="19"/>
    </row>
    <row r="85" spans="2:10" x14ac:dyDescent="0.2">
      <c r="B85" s="20" t="s">
        <v>87</v>
      </c>
      <c r="C85" s="20"/>
      <c r="D85" s="20"/>
      <c r="E85" s="20"/>
      <c r="F85" s="20"/>
      <c r="G85" s="20"/>
      <c r="H85" s="20"/>
      <c r="I85" s="20"/>
      <c r="J85" s="20"/>
    </row>
    <row r="86" spans="2:10" x14ac:dyDescent="0.2">
      <c r="B86" s="20" t="s">
        <v>291</v>
      </c>
      <c r="C86" s="20"/>
      <c r="D86" s="20"/>
      <c r="E86" s="20"/>
      <c r="F86" s="20"/>
      <c r="G86" s="20"/>
      <c r="H86" s="20"/>
      <c r="I86" s="20"/>
      <c r="J86" s="20"/>
    </row>
    <row r="87" spans="2:10" x14ac:dyDescent="0.2">
      <c r="B87" s="1" t="s">
        <v>292</v>
      </c>
    </row>
    <row r="94"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ColWidth="11.42578125"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13</v>
      </c>
      <c r="C4" s="41" t="s">
        <v>88</v>
      </c>
    </row>
    <row r="5" spans="2:5" ht="50.25" customHeight="1" thickTop="1" thickBot="1" x14ac:dyDescent="0.25">
      <c r="B5" s="45" t="s">
        <v>89</v>
      </c>
      <c r="C5" s="42" t="s">
        <v>90</v>
      </c>
    </row>
    <row r="6" spans="2:5" ht="50.25" customHeight="1" thickTop="1" thickBot="1" x14ac:dyDescent="0.25">
      <c r="B6" s="44" t="s">
        <v>91</v>
      </c>
      <c r="C6" s="41" t="s">
        <v>92</v>
      </c>
    </row>
    <row r="7" spans="2:5" ht="64.5" customHeight="1" thickTop="1" thickBot="1" x14ac:dyDescent="0.25">
      <c r="B7" s="44" t="s">
        <v>93</v>
      </c>
      <c r="C7" s="41" t="s">
        <v>94</v>
      </c>
    </row>
    <row r="8" spans="2:5" ht="63" customHeight="1" thickTop="1" thickBot="1" x14ac:dyDescent="0.25">
      <c r="B8" s="46" t="s">
        <v>95</v>
      </c>
      <c r="C8" s="43" t="s">
        <v>96</v>
      </c>
    </row>
    <row r="9" spans="2:5" ht="69.75" customHeight="1" thickTop="1" thickBot="1" x14ac:dyDescent="0.25">
      <c r="B9" s="44" t="s">
        <v>97</v>
      </c>
      <c r="C9" s="41" t="s">
        <v>98</v>
      </c>
    </row>
    <row r="10" spans="2:5" ht="27" thickTop="1" thickBot="1" x14ac:dyDescent="0.25">
      <c r="B10" s="44" t="s">
        <v>99</v>
      </c>
      <c r="C10" s="41" t="s">
        <v>100</v>
      </c>
    </row>
    <row r="11" spans="2:5" ht="57.75" customHeight="1" thickTop="1" thickBot="1" x14ac:dyDescent="0.25">
      <c r="B11" s="44" t="s">
        <v>101</v>
      </c>
      <c r="C11" s="41" t="s">
        <v>102</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37FA9-CFC3-49D8-900D-930B97FAFC67}">
  <sheetPr codeName="Hoja6"/>
  <dimension ref="B1:V45"/>
  <sheetViews>
    <sheetView zoomScaleNormal="100" workbookViewId="0"/>
  </sheetViews>
  <sheetFormatPr baseColWidth="10" defaultColWidth="11.42578125" defaultRowHeight="12.75" x14ac:dyDescent="0.2"/>
  <cols>
    <col min="1" max="1" width="8.7109375" style="1" customWidth="1"/>
    <col min="2" max="2" width="33.85546875" style="1" customWidth="1"/>
    <col min="3" max="98" width="12.28515625" style="1" customWidth="1"/>
    <col min="99" max="16384" width="11.42578125" style="1"/>
  </cols>
  <sheetData>
    <row r="1" spans="2:22" ht="15" x14ac:dyDescent="0.2">
      <c r="C1" s="23"/>
      <c r="D1" s="23"/>
    </row>
    <row r="2" spans="2:22" ht="40.5" customHeight="1" x14ac:dyDescent="0.35">
      <c r="B2" s="21"/>
      <c r="C2" s="25"/>
      <c r="D2" s="23"/>
      <c r="T2" s="64"/>
    </row>
    <row r="3" spans="2:22" s="22" customFormat="1" ht="28.5" customHeight="1" x14ac:dyDescent="0.2">
      <c r="B3" s="39"/>
      <c r="C3" s="36"/>
    </row>
    <row r="4" spans="2:22" ht="29.25" customHeight="1" x14ac:dyDescent="0.2"/>
    <row r="5" spans="2:22" ht="42.95" customHeight="1" x14ac:dyDescent="0.2">
      <c r="C5" s="27" t="s">
        <v>77</v>
      </c>
      <c r="D5" s="27" t="s">
        <v>78</v>
      </c>
      <c r="E5" s="27" t="s">
        <v>79</v>
      </c>
      <c r="F5" s="47" t="s">
        <v>80</v>
      </c>
      <c r="G5" s="27" t="s">
        <v>81</v>
      </c>
      <c r="H5" s="27" t="s">
        <v>82</v>
      </c>
      <c r="I5" s="27" t="s">
        <v>83</v>
      </c>
      <c r="J5" s="47" t="s">
        <v>84</v>
      </c>
      <c r="K5" s="27" t="s">
        <v>254</v>
      </c>
      <c r="L5" s="27" t="s">
        <v>259</v>
      </c>
      <c r="M5" s="27" t="s">
        <v>263</v>
      </c>
      <c r="N5" s="47" t="s">
        <v>267</v>
      </c>
      <c r="O5" s="26" t="s">
        <v>279</v>
      </c>
      <c r="P5" s="26" t="s">
        <v>283</v>
      </c>
      <c r="Q5" s="26" t="s">
        <v>287</v>
      </c>
      <c r="R5" s="47" t="s">
        <v>293</v>
      </c>
      <c r="S5" s="27" t="s">
        <v>103</v>
      </c>
      <c r="T5" s="27" t="s">
        <v>104</v>
      </c>
      <c r="U5" s="27" t="s">
        <v>268</v>
      </c>
      <c r="V5" s="27" t="s">
        <v>294</v>
      </c>
    </row>
    <row r="6" spans="2:22" ht="17.100000000000001" customHeight="1" thickBot="1" x14ac:dyDescent="0.25">
      <c r="B6" s="28" t="s">
        <v>105</v>
      </c>
      <c r="C6" s="1">
        <v>167</v>
      </c>
      <c r="D6" s="1">
        <v>122</v>
      </c>
      <c r="E6" s="1">
        <v>113</v>
      </c>
      <c r="F6" s="1">
        <v>119</v>
      </c>
      <c r="G6" s="1">
        <v>139</v>
      </c>
      <c r="H6" s="1">
        <v>131</v>
      </c>
      <c r="I6" s="1">
        <v>290</v>
      </c>
      <c r="J6" s="1">
        <v>252</v>
      </c>
      <c r="K6" s="1">
        <v>136</v>
      </c>
      <c r="L6" s="1">
        <v>131</v>
      </c>
      <c r="M6" s="1">
        <v>140</v>
      </c>
      <c r="N6" s="1">
        <v>207</v>
      </c>
      <c r="O6" s="1">
        <v>209</v>
      </c>
      <c r="P6" s="1">
        <v>230</v>
      </c>
      <c r="Q6" s="1">
        <v>185</v>
      </c>
      <c r="R6" s="1">
        <v>205</v>
      </c>
      <c r="S6" s="1">
        <f t="shared" ref="S6:S22" si="0">+C6+D6+E6+F6</f>
        <v>521</v>
      </c>
      <c r="T6" s="1">
        <f t="shared" ref="T6:T22" si="1">+D6+E6+F6+G6</f>
        <v>493</v>
      </c>
      <c r="U6" s="1">
        <f t="shared" ref="U6:U23" si="2">+K6+L6+M6+N6</f>
        <v>614</v>
      </c>
      <c r="V6" s="1">
        <f>+O6+P6+Q6+R6</f>
        <v>829</v>
      </c>
    </row>
    <row r="7" spans="2:22" ht="17.100000000000001" customHeight="1" thickBot="1" x14ac:dyDescent="0.25">
      <c r="B7" s="28" t="s">
        <v>106</v>
      </c>
      <c r="C7" s="1">
        <v>44</v>
      </c>
      <c r="D7" s="1">
        <v>28</v>
      </c>
      <c r="E7" s="1">
        <v>19</v>
      </c>
      <c r="F7" s="1">
        <v>34</v>
      </c>
      <c r="G7" s="1">
        <v>26</v>
      </c>
      <c r="H7" s="1">
        <v>35</v>
      </c>
      <c r="I7" s="1">
        <v>28</v>
      </c>
      <c r="J7" s="1">
        <v>31</v>
      </c>
      <c r="K7" s="1">
        <v>40</v>
      </c>
      <c r="L7" s="1">
        <v>31</v>
      </c>
      <c r="M7" s="1">
        <v>25</v>
      </c>
      <c r="N7" s="1">
        <v>24</v>
      </c>
      <c r="O7" s="1">
        <v>30</v>
      </c>
      <c r="P7" s="1">
        <v>33</v>
      </c>
      <c r="Q7" s="1">
        <v>14</v>
      </c>
      <c r="R7" s="1">
        <v>27</v>
      </c>
      <c r="S7" s="1">
        <f t="shared" si="0"/>
        <v>125</v>
      </c>
      <c r="T7" s="1">
        <f t="shared" si="1"/>
        <v>107</v>
      </c>
      <c r="U7" s="1">
        <f t="shared" si="2"/>
        <v>120</v>
      </c>
      <c r="V7" s="1">
        <f t="shared" ref="V7:V23" si="3">+O7+P7+Q7+R7</f>
        <v>104</v>
      </c>
    </row>
    <row r="8" spans="2:22" ht="17.100000000000001" customHeight="1" thickBot="1" x14ac:dyDescent="0.25">
      <c r="B8" s="28" t="s">
        <v>107</v>
      </c>
      <c r="C8" s="1">
        <v>24</v>
      </c>
      <c r="D8" s="1">
        <v>23</v>
      </c>
      <c r="E8" s="1">
        <v>13</v>
      </c>
      <c r="F8" s="1">
        <v>21</v>
      </c>
      <c r="G8" s="1">
        <v>20</v>
      </c>
      <c r="H8" s="1">
        <v>23</v>
      </c>
      <c r="I8" s="1">
        <v>40</v>
      </c>
      <c r="J8" s="1">
        <v>15</v>
      </c>
      <c r="K8" s="1">
        <v>15</v>
      </c>
      <c r="L8" s="1">
        <v>15</v>
      </c>
      <c r="M8" s="1">
        <v>19</v>
      </c>
      <c r="N8" s="1">
        <v>19</v>
      </c>
      <c r="O8" s="1">
        <v>16</v>
      </c>
      <c r="P8" s="1">
        <v>23</v>
      </c>
      <c r="Q8" s="1">
        <v>18</v>
      </c>
      <c r="R8" s="1">
        <v>21</v>
      </c>
      <c r="S8" s="1">
        <f t="shared" si="0"/>
        <v>81</v>
      </c>
      <c r="T8" s="1">
        <f t="shared" si="1"/>
        <v>77</v>
      </c>
      <c r="U8" s="1">
        <f t="shared" si="2"/>
        <v>68</v>
      </c>
      <c r="V8" s="1">
        <f t="shared" si="3"/>
        <v>78</v>
      </c>
    </row>
    <row r="9" spans="2:22" ht="17.100000000000001" customHeight="1" thickBot="1" x14ac:dyDescent="0.25">
      <c r="B9" s="28" t="s">
        <v>108</v>
      </c>
      <c r="C9" s="1">
        <v>54</v>
      </c>
      <c r="D9" s="1">
        <v>36</v>
      </c>
      <c r="E9" s="1">
        <v>24</v>
      </c>
      <c r="F9" s="1">
        <v>28</v>
      </c>
      <c r="G9" s="1">
        <v>29</v>
      </c>
      <c r="H9" s="1">
        <v>29</v>
      </c>
      <c r="I9" s="1">
        <v>51</v>
      </c>
      <c r="J9" s="1">
        <v>50</v>
      </c>
      <c r="K9" s="1">
        <v>21</v>
      </c>
      <c r="L9" s="1">
        <v>31</v>
      </c>
      <c r="M9" s="1">
        <v>27</v>
      </c>
      <c r="N9" s="1">
        <v>28</v>
      </c>
      <c r="O9" s="1">
        <v>30</v>
      </c>
      <c r="P9" s="1">
        <v>26</v>
      </c>
      <c r="Q9" s="1">
        <v>19</v>
      </c>
      <c r="R9" s="1">
        <v>9</v>
      </c>
      <c r="S9" s="1">
        <f t="shared" si="0"/>
        <v>142</v>
      </c>
      <c r="T9" s="1">
        <f t="shared" si="1"/>
        <v>117</v>
      </c>
      <c r="U9" s="1">
        <f t="shared" si="2"/>
        <v>107</v>
      </c>
      <c r="V9" s="1">
        <f t="shared" si="3"/>
        <v>84</v>
      </c>
    </row>
    <row r="10" spans="2:22" ht="17.100000000000001" customHeight="1" thickBot="1" x14ac:dyDescent="0.25">
      <c r="B10" s="28" t="s">
        <v>109</v>
      </c>
      <c r="C10" s="1">
        <v>25</v>
      </c>
      <c r="D10" s="1">
        <v>38</v>
      </c>
      <c r="E10" s="1">
        <v>25</v>
      </c>
      <c r="F10" s="1">
        <v>27</v>
      </c>
      <c r="G10" s="1">
        <v>32</v>
      </c>
      <c r="H10" s="1">
        <v>48</v>
      </c>
      <c r="I10" s="1">
        <v>46</v>
      </c>
      <c r="J10" s="1">
        <v>23</v>
      </c>
      <c r="K10" s="1">
        <v>43</v>
      </c>
      <c r="L10" s="1">
        <v>47</v>
      </c>
      <c r="M10" s="1">
        <v>19</v>
      </c>
      <c r="N10" s="1">
        <v>21</v>
      </c>
      <c r="O10" s="1">
        <v>18</v>
      </c>
      <c r="P10" s="1">
        <v>34</v>
      </c>
      <c r="Q10" s="1">
        <v>23</v>
      </c>
      <c r="R10" s="1">
        <v>49</v>
      </c>
      <c r="S10" s="1">
        <f t="shared" si="0"/>
        <v>115</v>
      </c>
      <c r="T10" s="1">
        <f t="shared" si="1"/>
        <v>122</v>
      </c>
      <c r="U10" s="1">
        <f t="shared" si="2"/>
        <v>130</v>
      </c>
      <c r="V10" s="1">
        <f t="shared" si="3"/>
        <v>124</v>
      </c>
    </row>
    <row r="11" spans="2:22" ht="17.100000000000001" customHeight="1" thickBot="1" x14ac:dyDescent="0.25">
      <c r="B11" s="28" t="s">
        <v>110</v>
      </c>
      <c r="C11" s="1">
        <v>12</v>
      </c>
      <c r="D11" s="1">
        <v>7</v>
      </c>
      <c r="E11" s="1">
        <v>8</v>
      </c>
      <c r="F11" s="1">
        <v>11</v>
      </c>
      <c r="G11" s="1">
        <v>21</v>
      </c>
      <c r="H11" s="1">
        <v>14</v>
      </c>
      <c r="I11" s="1">
        <v>12</v>
      </c>
      <c r="J11" s="1">
        <v>9</v>
      </c>
      <c r="K11" s="1">
        <v>6</v>
      </c>
      <c r="L11" s="1">
        <v>13</v>
      </c>
      <c r="M11" s="1">
        <v>13</v>
      </c>
      <c r="N11" s="1">
        <v>7</v>
      </c>
      <c r="O11" s="1">
        <v>7</v>
      </c>
      <c r="P11" s="1">
        <v>7</v>
      </c>
      <c r="Q11" s="1">
        <v>6</v>
      </c>
      <c r="R11" s="1">
        <v>4</v>
      </c>
      <c r="S11" s="1">
        <f t="shared" si="0"/>
        <v>38</v>
      </c>
      <c r="T11" s="1">
        <f t="shared" si="1"/>
        <v>47</v>
      </c>
      <c r="U11" s="1">
        <f t="shared" si="2"/>
        <v>39</v>
      </c>
      <c r="V11" s="1">
        <f t="shared" si="3"/>
        <v>24</v>
      </c>
    </row>
    <row r="12" spans="2:22" ht="17.100000000000001" customHeight="1" thickBot="1" x14ac:dyDescent="0.25">
      <c r="B12" s="28" t="s">
        <v>111</v>
      </c>
      <c r="C12" s="1">
        <v>53</v>
      </c>
      <c r="D12" s="1">
        <v>38</v>
      </c>
      <c r="E12" s="1">
        <v>37</v>
      </c>
      <c r="F12" s="1">
        <v>24</v>
      </c>
      <c r="G12" s="1">
        <v>24</v>
      </c>
      <c r="H12" s="1">
        <v>39</v>
      </c>
      <c r="I12" s="1">
        <v>54</v>
      </c>
      <c r="J12" s="1">
        <v>41</v>
      </c>
      <c r="K12" s="1">
        <v>36</v>
      </c>
      <c r="L12" s="1">
        <v>41</v>
      </c>
      <c r="M12" s="1">
        <v>33</v>
      </c>
      <c r="N12" s="1">
        <v>41</v>
      </c>
      <c r="O12" s="1">
        <v>44</v>
      </c>
      <c r="P12" s="1">
        <v>44</v>
      </c>
      <c r="Q12" s="1">
        <v>37</v>
      </c>
      <c r="R12" s="1">
        <v>40</v>
      </c>
      <c r="S12" s="1">
        <f t="shared" si="0"/>
        <v>152</v>
      </c>
      <c r="T12" s="1">
        <f t="shared" si="1"/>
        <v>123</v>
      </c>
      <c r="U12" s="1">
        <f t="shared" si="2"/>
        <v>151</v>
      </c>
      <c r="V12" s="1">
        <f t="shared" si="3"/>
        <v>165</v>
      </c>
    </row>
    <row r="13" spans="2:22" ht="17.100000000000001" customHeight="1" thickBot="1" x14ac:dyDescent="0.25">
      <c r="B13" s="28" t="s">
        <v>112</v>
      </c>
      <c r="C13" s="1">
        <v>39</v>
      </c>
      <c r="D13" s="1">
        <v>31</v>
      </c>
      <c r="E13" s="1">
        <v>36</v>
      </c>
      <c r="F13" s="1">
        <v>36</v>
      </c>
      <c r="G13" s="1">
        <v>37</v>
      </c>
      <c r="H13" s="1">
        <v>37</v>
      </c>
      <c r="I13" s="1">
        <v>78</v>
      </c>
      <c r="J13" s="1">
        <v>41</v>
      </c>
      <c r="K13" s="1">
        <v>24</v>
      </c>
      <c r="L13" s="1">
        <v>46</v>
      </c>
      <c r="M13" s="1">
        <v>60</v>
      </c>
      <c r="N13" s="1">
        <v>28</v>
      </c>
      <c r="O13" s="1">
        <v>47</v>
      </c>
      <c r="P13" s="1">
        <v>41</v>
      </c>
      <c r="Q13" s="1">
        <v>52</v>
      </c>
      <c r="R13" s="1">
        <v>54</v>
      </c>
      <c r="S13" s="1">
        <f t="shared" si="0"/>
        <v>142</v>
      </c>
      <c r="T13" s="1">
        <f t="shared" si="1"/>
        <v>140</v>
      </c>
      <c r="U13" s="1">
        <f t="shared" si="2"/>
        <v>158</v>
      </c>
      <c r="V13" s="1">
        <f t="shared" si="3"/>
        <v>194</v>
      </c>
    </row>
    <row r="14" spans="2:22" ht="17.100000000000001" customHeight="1" thickBot="1" x14ac:dyDescent="0.25">
      <c r="B14" s="28" t="s">
        <v>113</v>
      </c>
      <c r="C14" s="1">
        <v>427</v>
      </c>
      <c r="D14" s="1">
        <v>353</v>
      </c>
      <c r="E14" s="1">
        <v>232</v>
      </c>
      <c r="F14" s="1">
        <v>333</v>
      </c>
      <c r="G14" s="1">
        <v>356</v>
      </c>
      <c r="H14" s="1">
        <v>394</v>
      </c>
      <c r="I14" s="1">
        <v>526</v>
      </c>
      <c r="J14" s="1">
        <v>321</v>
      </c>
      <c r="K14" s="1">
        <v>265</v>
      </c>
      <c r="L14" s="1">
        <v>496</v>
      </c>
      <c r="M14" s="1">
        <v>291</v>
      </c>
      <c r="N14" s="1">
        <v>383</v>
      </c>
      <c r="O14" s="1">
        <v>390</v>
      </c>
      <c r="P14" s="1">
        <v>346</v>
      </c>
      <c r="Q14" s="1">
        <v>303</v>
      </c>
      <c r="R14" s="1">
        <v>349</v>
      </c>
      <c r="S14" s="1">
        <f t="shared" si="0"/>
        <v>1345</v>
      </c>
      <c r="T14" s="1">
        <f t="shared" si="1"/>
        <v>1274</v>
      </c>
      <c r="U14" s="1">
        <f t="shared" si="2"/>
        <v>1435</v>
      </c>
      <c r="V14" s="1">
        <f t="shared" si="3"/>
        <v>1388</v>
      </c>
    </row>
    <row r="15" spans="2:22" ht="17.100000000000001" customHeight="1" thickBot="1" x14ac:dyDescent="0.25">
      <c r="B15" s="28" t="s">
        <v>114</v>
      </c>
      <c r="C15" s="1">
        <v>251</v>
      </c>
      <c r="D15" s="1">
        <v>223</v>
      </c>
      <c r="E15" s="1">
        <v>175</v>
      </c>
      <c r="F15" s="1">
        <v>198</v>
      </c>
      <c r="G15" s="1">
        <v>229</v>
      </c>
      <c r="H15" s="1">
        <v>265</v>
      </c>
      <c r="I15" s="1">
        <v>343</v>
      </c>
      <c r="J15" s="1">
        <v>187</v>
      </c>
      <c r="K15" s="1">
        <v>186</v>
      </c>
      <c r="L15" s="1">
        <v>178</v>
      </c>
      <c r="M15" s="1">
        <v>149</v>
      </c>
      <c r="N15" s="1">
        <v>201</v>
      </c>
      <c r="O15" s="1">
        <v>166</v>
      </c>
      <c r="P15" s="1">
        <v>213</v>
      </c>
      <c r="Q15" s="1">
        <v>180</v>
      </c>
      <c r="R15" s="1">
        <v>176</v>
      </c>
      <c r="S15" s="1">
        <f t="shared" si="0"/>
        <v>847</v>
      </c>
      <c r="T15" s="1">
        <f t="shared" si="1"/>
        <v>825</v>
      </c>
      <c r="U15" s="1">
        <f t="shared" si="2"/>
        <v>714</v>
      </c>
      <c r="V15" s="1">
        <f t="shared" si="3"/>
        <v>735</v>
      </c>
    </row>
    <row r="16" spans="2:22" ht="17.100000000000001" customHeight="1" thickBot="1" x14ac:dyDescent="0.25">
      <c r="B16" s="28" t="s">
        <v>115</v>
      </c>
      <c r="C16" s="1">
        <v>10</v>
      </c>
      <c r="D16" s="1">
        <v>18</v>
      </c>
      <c r="E16" s="1">
        <v>14</v>
      </c>
      <c r="F16" s="1">
        <v>17</v>
      </c>
      <c r="G16" s="1">
        <v>11</v>
      </c>
      <c r="H16" s="1">
        <v>20</v>
      </c>
      <c r="I16" s="1">
        <v>42</v>
      </c>
      <c r="J16" s="1">
        <v>18</v>
      </c>
      <c r="K16" s="1">
        <v>15</v>
      </c>
      <c r="L16" s="1">
        <v>23</v>
      </c>
      <c r="M16" s="1">
        <v>19</v>
      </c>
      <c r="N16" s="1">
        <v>18</v>
      </c>
      <c r="O16" s="1">
        <v>14</v>
      </c>
      <c r="P16" s="1">
        <v>40</v>
      </c>
      <c r="Q16" s="1">
        <v>26</v>
      </c>
      <c r="R16" s="1">
        <v>22</v>
      </c>
      <c r="S16" s="1">
        <f t="shared" si="0"/>
        <v>59</v>
      </c>
      <c r="T16" s="1">
        <f t="shared" si="1"/>
        <v>60</v>
      </c>
      <c r="U16" s="1">
        <f t="shared" si="2"/>
        <v>75</v>
      </c>
      <c r="V16" s="1">
        <f t="shared" si="3"/>
        <v>102</v>
      </c>
    </row>
    <row r="17" spans="2:22" ht="17.100000000000001" customHeight="1" thickBot="1" x14ac:dyDescent="0.25">
      <c r="B17" s="28" t="s">
        <v>116</v>
      </c>
      <c r="C17" s="1">
        <v>77</v>
      </c>
      <c r="D17" s="1">
        <v>52</v>
      </c>
      <c r="E17" s="1">
        <v>39</v>
      </c>
      <c r="F17" s="1">
        <v>32</v>
      </c>
      <c r="G17" s="1">
        <v>54</v>
      </c>
      <c r="H17" s="1">
        <v>72</v>
      </c>
      <c r="I17" s="1">
        <v>86</v>
      </c>
      <c r="J17" s="1">
        <v>63</v>
      </c>
      <c r="K17" s="1">
        <v>40</v>
      </c>
      <c r="L17" s="1">
        <v>81</v>
      </c>
      <c r="M17" s="1">
        <v>66</v>
      </c>
      <c r="N17" s="1">
        <v>75</v>
      </c>
      <c r="O17" s="1">
        <v>73</v>
      </c>
      <c r="P17" s="1">
        <v>82</v>
      </c>
      <c r="Q17" s="1">
        <v>67</v>
      </c>
      <c r="R17" s="1">
        <v>71</v>
      </c>
      <c r="S17" s="1">
        <f t="shared" si="0"/>
        <v>200</v>
      </c>
      <c r="T17" s="1">
        <f t="shared" si="1"/>
        <v>177</v>
      </c>
      <c r="U17" s="1">
        <f t="shared" si="2"/>
        <v>262</v>
      </c>
      <c r="V17" s="1">
        <f t="shared" si="3"/>
        <v>293</v>
      </c>
    </row>
    <row r="18" spans="2:22" ht="17.100000000000001" customHeight="1" thickBot="1" x14ac:dyDescent="0.25">
      <c r="B18" s="28" t="s">
        <v>117</v>
      </c>
      <c r="C18" s="1">
        <v>240</v>
      </c>
      <c r="D18" s="1">
        <v>406</v>
      </c>
      <c r="E18" s="1">
        <v>258</v>
      </c>
      <c r="F18" s="1">
        <v>285</v>
      </c>
      <c r="G18" s="1">
        <v>342</v>
      </c>
      <c r="H18" s="1">
        <v>299</v>
      </c>
      <c r="I18" s="1">
        <v>609</v>
      </c>
      <c r="J18" s="1">
        <v>532</v>
      </c>
      <c r="K18" s="1">
        <v>244</v>
      </c>
      <c r="L18" s="1">
        <v>260</v>
      </c>
      <c r="M18" s="1">
        <v>252</v>
      </c>
      <c r="N18" s="1">
        <v>351</v>
      </c>
      <c r="O18" s="1">
        <v>283</v>
      </c>
      <c r="P18" s="1">
        <v>217</v>
      </c>
      <c r="Q18" s="1">
        <v>170</v>
      </c>
      <c r="R18" s="1">
        <v>298</v>
      </c>
      <c r="S18" s="1">
        <f t="shared" si="0"/>
        <v>1189</v>
      </c>
      <c r="T18" s="1">
        <f t="shared" si="1"/>
        <v>1291</v>
      </c>
      <c r="U18" s="1">
        <f t="shared" si="2"/>
        <v>1107</v>
      </c>
      <c r="V18" s="1">
        <f t="shared" si="3"/>
        <v>968</v>
      </c>
    </row>
    <row r="19" spans="2:22" ht="17.100000000000001" customHeight="1" thickBot="1" x14ac:dyDescent="0.25">
      <c r="B19" s="28" t="s">
        <v>118</v>
      </c>
      <c r="C19" s="1">
        <v>32</v>
      </c>
      <c r="D19" s="1">
        <v>19</v>
      </c>
      <c r="E19" s="1">
        <v>17</v>
      </c>
      <c r="F19" s="1">
        <v>40</v>
      </c>
      <c r="G19" s="1">
        <v>24</v>
      </c>
      <c r="H19" s="1">
        <v>30</v>
      </c>
      <c r="I19" s="1">
        <v>51</v>
      </c>
      <c r="J19" s="1">
        <v>73</v>
      </c>
      <c r="K19" s="1">
        <v>43</v>
      </c>
      <c r="L19" s="1">
        <v>33</v>
      </c>
      <c r="M19" s="1">
        <v>37</v>
      </c>
      <c r="N19" s="1">
        <v>43</v>
      </c>
      <c r="O19" s="1">
        <v>29</v>
      </c>
      <c r="P19" s="1">
        <v>42</v>
      </c>
      <c r="Q19" s="1">
        <v>36</v>
      </c>
      <c r="R19" s="1">
        <v>45</v>
      </c>
      <c r="S19" s="1">
        <f t="shared" si="0"/>
        <v>108</v>
      </c>
      <c r="T19" s="1">
        <f t="shared" si="1"/>
        <v>100</v>
      </c>
      <c r="U19" s="1">
        <f t="shared" si="2"/>
        <v>156</v>
      </c>
      <c r="V19" s="1">
        <f t="shared" si="3"/>
        <v>152</v>
      </c>
    </row>
    <row r="20" spans="2:22" ht="17.100000000000001" customHeight="1" thickBot="1" x14ac:dyDescent="0.25">
      <c r="B20" s="28" t="s">
        <v>119</v>
      </c>
      <c r="C20" s="1">
        <v>7</v>
      </c>
      <c r="D20" s="1">
        <v>6</v>
      </c>
      <c r="E20" s="1">
        <v>4</v>
      </c>
      <c r="F20" s="1">
        <v>8</v>
      </c>
      <c r="G20" s="1">
        <v>7</v>
      </c>
      <c r="H20" s="1">
        <v>3</v>
      </c>
      <c r="I20" s="1">
        <v>18</v>
      </c>
      <c r="J20" s="1">
        <v>10</v>
      </c>
      <c r="K20" s="1">
        <v>12</v>
      </c>
      <c r="L20" s="1">
        <v>7</v>
      </c>
      <c r="M20" s="1">
        <v>20</v>
      </c>
      <c r="N20" s="1">
        <v>17</v>
      </c>
      <c r="O20" s="1">
        <v>15</v>
      </c>
      <c r="P20" s="1">
        <v>13</v>
      </c>
      <c r="Q20" s="1">
        <v>11</v>
      </c>
      <c r="R20" s="1">
        <v>15</v>
      </c>
      <c r="S20" s="1">
        <f t="shared" si="0"/>
        <v>25</v>
      </c>
      <c r="T20" s="1">
        <f t="shared" si="1"/>
        <v>25</v>
      </c>
      <c r="U20" s="1">
        <f t="shared" si="2"/>
        <v>56</v>
      </c>
      <c r="V20" s="1">
        <f t="shared" si="3"/>
        <v>54</v>
      </c>
    </row>
    <row r="21" spans="2:22" ht="17.100000000000001" customHeight="1" thickBot="1" x14ac:dyDescent="0.25">
      <c r="B21" s="28" t="s">
        <v>120</v>
      </c>
      <c r="C21" s="1">
        <v>93</v>
      </c>
      <c r="D21" s="1">
        <v>76</v>
      </c>
      <c r="E21" s="1">
        <v>48</v>
      </c>
      <c r="F21" s="1">
        <v>52</v>
      </c>
      <c r="G21" s="1">
        <v>64</v>
      </c>
      <c r="H21" s="1">
        <v>67</v>
      </c>
      <c r="I21" s="1">
        <v>95</v>
      </c>
      <c r="J21" s="1">
        <v>82</v>
      </c>
      <c r="K21" s="1">
        <v>46</v>
      </c>
      <c r="L21" s="1">
        <v>87</v>
      </c>
      <c r="M21" s="1">
        <v>43</v>
      </c>
      <c r="N21" s="1">
        <v>50</v>
      </c>
      <c r="O21" s="1">
        <v>82</v>
      </c>
      <c r="P21" s="1">
        <v>55</v>
      </c>
      <c r="Q21" s="1">
        <v>52</v>
      </c>
      <c r="R21" s="1">
        <v>72</v>
      </c>
      <c r="S21" s="1">
        <f t="shared" si="0"/>
        <v>269</v>
      </c>
      <c r="T21" s="1">
        <f t="shared" si="1"/>
        <v>240</v>
      </c>
      <c r="U21" s="1">
        <f t="shared" si="2"/>
        <v>226</v>
      </c>
      <c r="V21" s="1">
        <f t="shared" si="3"/>
        <v>261</v>
      </c>
    </row>
    <row r="22" spans="2:22" ht="17.100000000000001" customHeight="1" thickBot="1" x14ac:dyDescent="0.25">
      <c r="B22" s="28" t="s">
        <v>121</v>
      </c>
      <c r="C22" s="1">
        <v>5</v>
      </c>
      <c r="D22" s="1">
        <v>5</v>
      </c>
      <c r="E22" s="1">
        <v>5</v>
      </c>
      <c r="F22" s="1">
        <v>1</v>
      </c>
      <c r="G22" s="1">
        <v>5</v>
      </c>
      <c r="H22" s="1">
        <v>4</v>
      </c>
      <c r="I22" s="1">
        <v>8</v>
      </c>
      <c r="J22" s="1">
        <v>8</v>
      </c>
      <c r="K22" s="1">
        <v>5</v>
      </c>
      <c r="L22" s="1">
        <v>8</v>
      </c>
      <c r="M22" s="1">
        <v>6</v>
      </c>
      <c r="N22" s="1">
        <v>10</v>
      </c>
      <c r="O22" s="1">
        <v>5</v>
      </c>
      <c r="P22" s="1">
        <v>3</v>
      </c>
      <c r="Q22" s="1">
        <v>0</v>
      </c>
      <c r="R22" s="1">
        <v>5</v>
      </c>
      <c r="S22" s="1">
        <f t="shared" si="0"/>
        <v>16</v>
      </c>
      <c r="T22" s="1">
        <f t="shared" si="1"/>
        <v>16</v>
      </c>
      <c r="U22" s="1">
        <f t="shared" si="2"/>
        <v>29</v>
      </c>
      <c r="V22" s="1">
        <f t="shared" si="3"/>
        <v>13</v>
      </c>
    </row>
    <row r="23" spans="2:22" ht="17.100000000000001" customHeight="1" thickBot="1" x14ac:dyDescent="0.25">
      <c r="B23" s="50" t="s">
        <v>122</v>
      </c>
      <c r="C23" s="48">
        <v>1560</v>
      </c>
      <c r="D23" s="48">
        <f t="shared" ref="D23:F23" si="4">SUM(D6:D22)</f>
        <v>1481</v>
      </c>
      <c r="E23" s="48">
        <f t="shared" si="4"/>
        <v>1067</v>
      </c>
      <c r="F23" s="48">
        <f t="shared" si="4"/>
        <v>1266</v>
      </c>
      <c r="G23" s="48">
        <f t="shared" ref="G23:L23" si="5">SUM(G6:G22)</f>
        <v>1420</v>
      </c>
      <c r="H23" s="48">
        <f t="shared" si="5"/>
        <v>1510</v>
      </c>
      <c r="I23" s="48">
        <f t="shared" si="5"/>
        <v>2377</v>
      </c>
      <c r="J23" s="48">
        <f t="shared" si="5"/>
        <v>1756</v>
      </c>
      <c r="K23" s="48">
        <f t="shared" si="5"/>
        <v>1177</v>
      </c>
      <c r="L23" s="48">
        <f t="shared" si="5"/>
        <v>1528</v>
      </c>
      <c r="M23" s="48">
        <f>SUM(M6:M22)</f>
        <v>1219</v>
      </c>
      <c r="N23" s="48">
        <f>SUM(N6:N22)</f>
        <v>1523</v>
      </c>
      <c r="O23" s="48">
        <f>SUM(O6:O22)</f>
        <v>1458</v>
      </c>
      <c r="P23" s="48">
        <v>1449</v>
      </c>
      <c r="Q23" s="48">
        <v>1199</v>
      </c>
      <c r="R23" s="48">
        <v>1462</v>
      </c>
      <c r="S23" s="48">
        <f>SUM(C23:F23)</f>
        <v>5374</v>
      </c>
      <c r="T23" s="48">
        <f>SUM(G23:J23)</f>
        <v>7063</v>
      </c>
      <c r="U23" s="48">
        <f t="shared" si="2"/>
        <v>5447</v>
      </c>
      <c r="V23" s="48">
        <f t="shared" si="3"/>
        <v>5568</v>
      </c>
    </row>
    <row r="25" spans="2:22" ht="63.75" customHeight="1" x14ac:dyDescent="0.2">
      <c r="B25" s="51"/>
      <c r="C25" s="51"/>
      <c r="D25" s="51"/>
      <c r="E25" s="51"/>
    </row>
    <row r="27" spans="2:22" ht="39" customHeight="1" x14ac:dyDescent="0.2">
      <c r="C27" s="27" t="s">
        <v>123</v>
      </c>
      <c r="D27" s="27" t="s">
        <v>124</v>
      </c>
      <c r="E27" s="27" t="s">
        <v>125</v>
      </c>
      <c r="F27" s="52" t="s">
        <v>255</v>
      </c>
      <c r="G27" s="27" t="s">
        <v>257</v>
      </c>
      <c r="H27" s="27" t="s">
        <v>261</v>
      </c>
      <c r="I27" s="27" t="s">
        <v>265</v>
      </c>
      <c r="J27" s="27" t="s">
        <v>270</v>
      </c>
      <c r="K27" s="27" t="s">
        <v>301</v>
      </c>
      <c r="L27" s="27" t="s">
        <v>302</v>
      </c>
      <c r="M27" s="27" t="s">
        <v>303</v>
      </c>
      <c r="N27" s="27" t="s">
        <v>304</v>
      </c>
      <c r="O27" s="27" t="s">
        <v>127</v>
      </c>
      <c r="P27" s="27" t="s">
        <v>269</v>
      </c>
      <c r="Q27" s="27" t="s">
        <v>295</v>
      </c>
    </row>
    <row r="28" spans="2:22" ht="17.100000000000001" customHeight="1" thickBot="1" x14ac:dyDescent="0.25">
      <c r="B28" s="28" t="s">
        <v>105</v>
      </c>
      <c r="C28" s="30">
        <f t="shared" ref="C28:F28" si="6">+IF(C6&gt;0,(G6-C6)/C6,"-")</f>
        <v>-0.16766467065868262</v>
      </c>
      <c r="D28" s="30">
        <f t="shared" si="6"/>
        <v>7.3770491803278687E-2</v>
      </c>
      <c r="E28" s="30">
        <f t="shared" si="6"/>
        <v>1.5663716814159292</v>
      </c>
      <c r="F28" s="30">
        <f t="shared" si="6"/>
        <v>1.1176470588235294</v>
      </c>
      <c r="G28" s="30">
        <f t="shared" ref="G28:N43" si="7">+IF(G6&gt;0,(K6-G6)/G6,"-")</f>
        <v>-2.1582733812949641E-2</v>
      </c>
      <c r="H28" s="30">
        <f t="shared" si="7"/>
        <v>0</v>
      </c>
      <c r="I28" s="30">
        <f t="shared" si="7"/>
        <v>-0.51724137931034486</v>
      </c>
      <c r="J28" s="30">
        <f t="shared" si="7"/>
        <v>-0.17857142857142858</v>
      </c>
      <c r="K28" s="30">
        <f t="shared" si="7"/>
        <v>0.53676470588235292</v>
      </c>
      <c r="L28" s="30">
        <f t="shared" si="7"/>
        <v>0.75572519083969469</v>
      </c>
      <c r="M28" s="30">
        <f t="shared" si="7"/>
        <v>0.32142857142857145</v>
      </c>
      <c r="N28" s="30">
        <f t="shared" si="7"/>
        <v>-9.6618357487922701E-3</v>
      </c>
      <c r="O28" s="30">
        <f>+(T6-S6)/S6</f>
        <v>-5.3742802303262956E-2</v>
      </c>
      <c r="P28" s="30">
        <f>+(U6-T6)/T6</f>
        <v>0.24543610547667344</v>
      </c>
      <c r="Q28" s="30">
        <f>+(V6-U6)/U6</f>
        <v>0.35016286644951139</v>
      </c>
    </row>
    <row r="29" spans="2:22" ht="17.100000000000001" customHeight="1" thickBot="1" x14ac:dyDescent="0.25">
      <c r="B29" s="28" t="s">
        <v>106</v>
      </c>
      <c r="C29" s="30">
        <f t="shared" ref="C29:C45" si="8">+IF(C7&gt;0,(G7-C7)/C7,"-")</f>
        <v>-0.40909090909090912</v>
      </c>
      <c r="D29" s="30">
        <f t="shared" ref="D29:D45" si="9">+IF(D7&gt;0,(H7-D7)/D7,"-")</f>
        <v>0.25</v>
      </c>
      <c r="E29" s="30">
        <f t="shared" ref="E29:E45" si="10">+IF(E7&gt;0,(I7-E7)/E7,"-")</f>
        <v>0.47368421052631576</v>
      </c>
      <c r="F29" s="30">
        <f t="shared" ref="F29:F45" si="11">+IF(F7&gt;0,(J7-F7)/F7,"-")</f>
        <v>-8.8235294117647065E-2</v>
      </c>
      <c r="G29" s="30">
        <f t="shared" ref="G29:G45" si="12">+IF(G7&gt;0,(K7-G7)/G7,"-")</f>
        <v>0.53846153846153844</v>
      </c>
      <c r="H29" s="30">
        <f t="shared" ref="H29:H45" si="13">+IF(H7&gt;0,(L7-H7)/H7,"-")</f>
        <v>-0.11428571428571428</v>
      </c>
      <c r="I29" s="30">
        <f t="shared" ref="I29:I45" si="14">+IF(I7&gt;0,(M7-I7)/I7,"-")</f>
        <v>-0.10714285714285714</v>
      </c>
      <c r="J29" s="30">
        <f t="shared" ref="J29:J45" si="15">+IF(J7&gt;0,(N7-J7)/J7,"-")</f>
        <v>-0.22580645161290322</v>
      </c>
      <c r="K29" s="30">
        <f t="shared" ref="K29:K45" si="16">+IF(K7&gt;0,(O7-K7)/K7,"-")</f>
        <v>-0.25</v>
      </c>
      <c r="L29" s="30">
        <f t="shared" ref="L29:N45" si="17">+IF(L7&gt;0,(P7-L7)/L7,"-")</f>
        <v>6.4516129032258063E-2</v>
      </c>
      <c r="M29" s="30">
        <f t="shared" si="7"/>
        <v>-0.44</v>
      </c>
      <c r="N29" s="30">
        <f t="shared" si="7"/>
        <v>0.125</v>
      </c>
      <c r="O29" s="30">
        <f t="shared" ref="O29:O45" si="18">+(T7-S7)/S7</f>
        <v>-0.14399999999999999</v>
      </c>
      <c r="P29" s="30">
        <f t="shared" ref="P29:P45" si="19">+(U7-T7)/T7</f>
        <v>0.12149532710280374</v>
      </c>
      <c r="Q29" s="30">
        <f t="shared" ref="Q29:Q45" si="20">+(V7-U7)/U7</f>
        <v>-0.13333333333333333</v>
      </c>
    </row>
    <row r="30" spans="2:22" ht="17.100000000000001" customHeight="1" thickBot="1" x14ac:dyDescent="0.25">
      <c r="B30" s="28" t="s">
        <v>107</v>
      </c>
      <c r="C30" s="30">
        <f t="shared" si="8"/>
        <v>-0.16666666666666666</v>
      </c>
      <c r="D30" s="30">
        <f t="shared" si="9"/>
        <v>0</v>
      </c>
      <c r="E30" s="30">
        <f t="shared" si="10"/>
        <v>2.0769230769230771</v>
      </c>
      <c r="F30" s="30">
        <f t="shared" si="11"/>
        <v>-0.2857142857142857</v>
      </c>
      <c r="G30" s="30">
        <f t="shared" si="12"/>
        <v>-0.25</v>
      </c>
      <c r="H30" s="30">
        <f t="shared" si="13"/>
        <v>-0.34782608695652173</v>
      </c>
      <c r="I30" s="30">
        <f t="shared" si="14"/>
        <v>-0.52500000000000002</v>
      </c>
      <c r="J30" s="30">
        <f t="shared" si="15"/>
        <v>0.26666666666666666</v>
      </c>
      <c r="K30" s="30">
        <f t="shared" si="16"/>
        <v>6.6666666666666666E-2</v>
      </c>
      <c r="L30" s="30">
        <f t="shared" si="17"/>
        <v>0.53333333333333333</v>
      </c>
      <c r="M30" s="30">
        <f t="shared" si="7"/>
        <v>-5.2631578947368418E-2</v>
      </c>
      <c r="N30" s="30">
        <f t="shared" si="7"/>
        <v>0.10526315789473684</v>
      </c>
      <c r="O30" s="30">
        <f t="shared" si="18"/>
        <v>-4.9382716049382713E-2</v>
      </c>
      <c r="P30" s="30">
        <f t="shared" si="19"/>
        <v>-0.11688311688311688</v>
      </c>
      <c r="Q30" s="30">
        <f t="shared" si="20"/>
        <v>0.14705882352941177</v>
      </c>
    </row>
    <row r="31" spans="2:22" ht="17.100000000000001" customHeight="1" thickBot="1" x14ac:dyDescent="0.25">
      <c r="B31" s="28" t="s">
        <v>108</v>
      </c>
      <c r="C31" s="30">
        <f t="shared" si="8"/>
        <v>-0.46296296296296297</v>
      </c>
      <c r="D31" s="30">
        <f t="shared" si="9"/>
        <v>-0.19444444444444445</v>
      </c>
      <c r="E31" s="30">
        <f t="shared" si="10"/>
        <v>1.125</v>
      </c>
      <c r="F31" s="30">
        <f t="shared" si="11"/>
        <v>0.7857142857142857</v>
      </c>
      <c r="G31" s="30">
        <f t="shared" si="12"/>
        <v>-0.27586206896551724</v>
      </c>
      <c r="H31" s="30">
        <f t="shared" si="13"/>
        <v>6.8965517241379309E-2</v>
      </c>
      <c r="I31" s="30">
        <f t="shared" si="14"/>
        <v>-0.47058823529411764</v>
      </c>
      <c r="J31" s="30">
        <f t="shared" si="15"/>
        <v>-0.44</v>
      </c>
      <c r="K31" s="30">
        <f t="shared" si="16"/>
        <v>0.42857142857142855</v>
      </c>
      <c r="L31" s="30">
        <f t="shared" si="17"/>
        <v>-0.16129032258064516</v>
      </c>
      <c r="M31" s="30">
        <f t="shared" si="7"/>
        <v>-0.29629629629629628</v>
      </c>
      <c r="N31" s="30">
        <f t="shared" si="7"/>
        <v>-0.6785714285714286</v>
      </c>
      <c r="O31" s="30">
        <f t="shared" si="18"/>
        <v>-0.176056338028169</v>
      </c>
      <c r="P31" s="30">
        <f t="shared" si="19"/>
        <v>-8.5470085470085472E-2</v>
      </c>
      <c r="Q31" s="30">
        <f t="shared" si="20"/>
        <v>-0.21495327102803738</v>
      </c>
    </row>
    <row r="32" spans="2:22" ht="17.100000000000001" customHeight="1" thickBot="1" x14ac:dyDescent="0.25">
      <c r="B32" s="28" t="s">
        <v>109</v>
      </c>
      <c r="C32" s="30">
        <f t="shared" si="8"/>
        <v>0.28000000000000003</v>
      </c>
      <c r="D32" s="30">
        <f t="shared" si="9"/>
        <v>0.26315789473684209</v>
      </c>
      <c r="E32" s="30">
        <f t="shared" si="10"/>
        <v>0.84</v>
      </c>
      <c r="F32" s="30">
        <f t="shared" si="11"/>
        <v>-0.14814814814814814</v>
      </c>
      <c r="G32" s="30">
        <f t="shared" si="12"/>
        <v>0.34375</v>
      </c>
      <c r="H32" s="30">
        <f t="shared" si="13"/>
        <v>-2.0833333333333332E-2</v>
      </c>
      <c r="I32" s="30">
        <f t="shared" si="14"/>
        <v>-0.58695652173913049</v>
      </c>
      <c r="J32" s="30">
        <f t="shared" si="15"/>
        <v>-8.6956521739130432E-2</v>
      </c>
      <c r="K32" s="30">
        <f t="shared" si="16"/>
        <v>-0.58139534883720934</v>
      </c>
      <c r="L32" s="30">
        <f t="shared" si="17"/>
        <v>-0.27659574468085107</v>
      </c>
      <c r="M32" s="30">
        <f t="shared" si="7"/>
        <v>0.21052631578947367</v>
      </c>
      <c r="N32" s="30">
        <f t="shared" si="7"/>
        <v>1.3333333333333333</v>
      </c>
      <c r="O32" s="30">
        <f t="shared" si="18"/>
        <v>6.0869565217391307E-2</v>
      </c>
      <c r="P32" s="30">
        <f t="shared" si="19"/>
        <v>6.5573770491803282E-2</v>
      </c>
      <c r="Q32" s="30">
        <f t="shared" si="20"/>
        <v>-4.6153846153846156E-2</v>
      </c>
    </row>
    <row r="33" spans="2:17" ht="17.100000000000001" customHeight="1" thickBot="1" x14ac:dyDescent="0.25">
      <c r="B33" s="28" t="s">
        <v>110</v>
      </c>
      <c r="C33" s="30">
        <f t="shared" si="8"/>
        <v>0.75</v>
      </c>
      <c r="D33" s="30">
        <f t="shared" si="9"/>
        <v>1</v>
      </c>
      <c r="E33" s="30">
        <f t="shared" si="10"/>
        <v>0.5</v>
      </c>
      <c r="F33" s="30">
        <f t="shared" si="11"/>
        <v>-0.18181818181818182</v>
      </c>
      <c r="G33" s="30">
        <f t="shared" si="12"/>
        <v>-0.7142857142857143</v>
      </c>
      <c r="H33" s="30">
        <f t="shared" si="13"/>
        <v>-7.1428571428571425E-2</v>
      </c>
      <c r="I33" s="30">
        <f t="shared" si="14"/>
        <v>8.3333333333333329E-2</v>
      </c>
      <c r="J33" s="30">
        <f t="shared" si="15"/>
        <v>-0.22222222222222221</v>
      </c>
      <c r="K33" s="30">
        <f t="shared" si="16"/>
        <v>0.16666666666666666</v>
      </c>
      <c r="L33" s="30">
        <f t="shared" si="17"/>
        <v>-0.46153846153846156</v>
      </c>
      <c r="M33" s="30">
        <f t="shared" si="7"/>
        <v>-0.53846153846153844</v>
      </c>
      <c r="N33" s="30">
        <f t="shared" si="7"/>
        <v>-0.42857142857142855</v>
      </c>
      <c r="O33" s="30">
        <f t="shared" si="18"/>
        <v>0.23684210526315788</v>
      </c>
      <c r="P33" s="30">
        <f t="shared" si="19"/>
        <v>-0.1702127659574468</v>
      </c>
      <c r="Q33" s="30">
        <f t="shared" si="20"/>
        <v>-0.38461538461538464</v>
      </c>
    </row>
    <row r="34" spans="2:17" ht="17.100000000000001" customHeight="1" thickBot="1" x14ac:dyDescent="0.25">
      <c r="B34" s="28" t="s">
        <v>111</v>
      </c>
      <c r="C34" s="30">
        <f t="shared" si="8"/>
        <v>-0.54716981132075471</v>
      </c>
      <c r="D34" s="30">
        <f t="shared" si="9"/>
        <v>2.6315789473684209E-2</v>
      </c>
      <c r="E34" s="30">
        <f t="shared" si="10"/>
        <v>0.45945945945945948</v>
      </c>
      <c r="F34" s="30">
        <f t="shared" si="11"/>
        <v>0.70833333333333337</v>
      </c>
      <c r="G34" s="30">
        <f t="shared" si="12"/>
        <v>0.5</v>
      </c>
      <c r="H34" s="30">
        <f t="shared" si="13"/>
        <v>5.128205128205128E-2</v>
      </c>
      <c r="I34" s="30">
        <f t="shared" si="14"/>
        <v>-0.3888888888888889</v>
      </c>
      <c r="J34" s="30">
        <f t="shared" si="15"/>
        <v>0</v>
      </c>
      <c r="K34" s="30">
        <f t="shared" si="16"/>
        <v>0.22222222222222221</v>
      </c>
      <c r="L34" s="30">
        <f t="shared" si="17"/>
        <v>7.3170731707317069E-2</v>
      </c>
      <c r="M34" s="30">
        <f t="shared" si="7"/>
        <v>0.12121212121212122</v>
      </c>
      <c r="N34" s="30">
        <f t="shared" si="7"/>
        <v>-2.4390243902439025E-2</v>
      </c>
      <c r="O34" s="30">
        <f t="shared" si="18"/>
        <v>-0.19078947368421054</v>
      </c>
      <c r="P34" s="30">
        <f t="shared" si="19"/>
        <v>0.22764227642276422</v>
      </c>
      <c r="Q34" s="30">
        <f t="shared" si="20"/>
        <v>9.2715231788079472E-2</v>
      </c>
    </row>
    <row r="35" spans="2:17" ht="17.100000000000001" customHeight="1" thickBot="1" x14ac:dyDescent="0.25">
      <c r="B35" s="28" t="s">
        <v>112</v>
      </c>
      <c r="C35" s="30">
        <f t="shared" si="8"/>
        <v>-5.128205128205128E-2</v>
      </c>
      <c r="D35" s="30">
        <f t="shared" si="9"/>
        <v>0.19354838709677419</v>
      </c>
      <c r="E35" s="30">
        <f t="shared" si="10"/>
        <v>1.1666666666666667</v>
      </c>
      <c r="F35" s="30">
        <f t="shared" si="11"/>
        <v>0.1388888888888889</v>
      </c>
      <c r="G35" s="30">
        <f t="shared" si="12"/>
        <v>-0.35135135135135137</v>
      </c>
      <c r="H35" s="30">
        <f t="shared" si="13"/>
        <v>0.24324324324324326</v>
      </c>
      <c r="I35" s="30">
        <f t="shared" si="14"/>
        <v>-0.23076923076923078</v>
      </c>
      <c r="J35" s="30">
        <f t="shared" si="15"/>
        <v>-0.31707317073170732</v>
      </c>
      <c r="K35" s="30">
        <f t="shared" si="16"/>
        <v>0.95833333333333337</v>
      </c>
      <c r="L35" s="30">
        <f t="shared" si="17"/>
        <v>-0.10869565217391304</v>
      </c>
      <c r="M35" s="30">
        <f t="shared" si="7"/>
        <v>-0.13333333333333333</v>
      </c>
      <c r="N35" s="30">
        <f t="shared" si="7"/>
        <v>0.9285714285714286</v>
      </c>
      <c r="O35" s="30">
        <f t="shared" si="18"/>
        <v>-1.4084507042253521E-2</v>
      </c>
      <c r="P35" s="30">
        <f t="shared" si="19"/>
        <v>0.12857142857142856</v>
      </c>
      <c r="Q35" s="30">
        <f t="shared" si="20"/>
        <v>0.22784810126582278</v>
      </c>
    </row>
    <row r="36" spans="2:17" ht="17.100000000000001" customHeight="1" thickBot="1" x14ac:dyDescent="0.25">
      <c r="B36" s="28" t="s">
        <v>113</v>
      </c>
      <c r="C36" s="30">
        <f t="shared" si="8"/>
        <v>-0.16627634660421545</v>
      </c>
      <c r="D36" s="30">
        <f t="shared" si="9"/>
        <v>0.11614730878186968</v>
      </c>
      <c r="E36" s="30">
        <f t="shared" si="10"/>
        <v>1.2672413793103448</v>
      </c>
      <c r="F36" s="30">
        <f t="shared" si="11"/>
        <v>-3.6036036036036036E-2</v>
      </c>
      <c r="G36" s="30">
        <f t="shared" si="12"/>
        <v>-0.2556179775280899</v>
      </c>
      <c r="H36" s="30">
        <f t="shared" si="13"/>
        <v>0.25888324873096447</v>
      </c>
      <c r="I36" s="30">
        <f t="shared" si="14"/>
        <v>-0.44676806083650189</v>
      </c>
      <c r="J36" s="30">
        <f t="shared" si="15"/>
        <v>0.19314641744548286</v>
      </c>
      <c r="K36" s="30">
        <f t="shared" si="16"/>
        <v>0.47169811320754718</v>
      </c>
      <c r="L36" s="30">
        <f t="shared" si="17"/>
        <v>-0.30241935483870969</v>
      </c>
      <c r="M36" s="30">
        <f t="shared" si="7"/>
        <v>4.1237113402061855E-2</v>
      </c>
      <c r="N36" s="30">
        <f t="shared" si="7"/>
        <v>-8.877284595300261E-2</v>
      </c>
      <c r="O36" s="30">
        <f t="shared" si="18"/>
        <v>-5.2788104089219329E-2</v>
      </c>
      <c r="P36" s="30">
        <f t="shared" si="19"/>
        <v>0.12637362637362637</v>
      </c>
      <c r="Q36" s="30">
        <f t="shared" si="20"/>
        <v>-3.2752613240418116E-2</v>
      </c>
    </row>
    <row r="37" spans="2:17" ht="17.100000000000001" customHeight="1" thickBot="1" x14ac:dyDescent="0.25">
      <c r="B37" s="28" t="s">
        <v>114</v>
      </c>
      <c r="C37" s="30">
        <f t="shared" si="8"/>
        <v>-8.7649402390438252E-2</v>
      </c>
      <c r="D37" s="30">
        <f t="shared" si="9"/>
        <v>0.18834080717488788</v>
      </c>
      <c r="E37" s="30">
        <f t="shared" si="10"/>
        <v>0.96</v>
      </c>
      <c r="F37" s="30">
        <f t="shared" si="11"/>
        <v>-5.5555555555555552E-2</v>
      </c>
      <c r="G37" s="30">
        <f t="shared" si="12"/>
        <v>-0.18777292576419213</v>
      </c>
      <c r="H37" s="30">
        <f t="shared" si="13"/>
        <v>-0.32830188679245281</v>
      </c>
      <c r="I37" s="30">
        <f t="shared" si="14"/>
        <v>-0.56559766763848396</v>
      </c>
      <c r="J37" s="30">
        <f t="shared" si="15"/>
        <v>7.4866310160427801E-2</v>
      </c>
      <c r="K37" s="30">
        <f t="shared" si="16"/>
        <v>-0.10752688172043011</v>
      </c>
      <c r="L37" s="30">
        <f t="shared" si="17"/>
        <v>0.19662921348314608</v>
      </c>
      <c r="M37" s="30">
        <f t="shared" si="7"/>
        <v>0.20805369127516779</v>
      </c>
      <c r="N37" s="30">
        <f t="shared" si="7"/>
        <v>-0.12437810945273632</v>
      </c>
      <c r="O37" s="30">
        <f t="shared" si="18"/>
        <v>-2.5974025974025976E-2</v>
      </c>
      <c r="P37" s="30">
        <f t="shared" si="19"/>
        <v>-0.13454545454545455</v>
      </c>
      <c r="Q37" s="30">
        <f t="shared" si="20"/>
        <v>2.9411764705882353E-2</v>
      </c>
    </row>
    <row r="38" spans="2:17" ht="17.100000000000001" customHeight="1" thickBot="1" x14ac:dyDescent="0.25">
      <c r="B38" s="28" t="s">
        <v>115</v>
      </c>
      <c r="C38" s="30">
        <f t="shared" si="8"/>
        <v>0.1</v>
      </c>
      <c r="D38" s="30">
        <f t="shared" si="9"/>
        <v>0.1111111111111111</v>
      </c>
      <c r="E38" s="30">
        <f t="shared" si="10"/>
        <v>2</v>
      </c>
      <c r="F38" s="30">
        <f t="shared" si="11"/>
        <v>5.8823529411764705E-2</v>
      </c>
      <c r="G38" s="30">
        <f t="shared" si="12"/>
        <v>0.36363636363636365</v>
      </c>
      <c r="H38" s="30">
        <f t="shared" si="13"/>
        <v>0.15</v>
      </c>
      <c r="I38" s="30">
        <f t="shared" si="14"/>
        <v>-0.54761904761904767</v>
      </c>
      <c r="J38" s="30">
        <f t="shared" si="15"/>
        <v>0</v>
      </c>
      <c r="K38" s="30">
        <f t="shared" si="16"/>
        <v>-6.6666666666666666E-2</v>
      </c>
      <c r="L38" s="30">
        <f t="shared" si="17"/>
        <v>0.73913043478260865</v>
      </c>
      <c r="M38" s="30">
        <f t="shared" si="7"/>
        <v>0.36842105263157893</v>
      </c>
      <c r="N38" s="30">
        <f t="shared" si="7"/>
        <v>0.22222222222222221</v>
      </c>
      <c r="O38" s="30">
        <f t="shared" si="18"/>
        <v>1.6949152542372881E-2</v>
      </c>
      <c r="P38" s="30">
        <f t="shared" si="19"/>
        <v>0.25</v>
      </c>
      <c r="Q38" s="30">
        <f t="shared" si="20"/>
        <v>0.36</v>
      </c>
    </row>
    <row r="39" spans="2:17" ht="17.100000000000001" customHeight="1" thickBot="1" x14ac:dyDescent="0.25">
      <c r="B39" s="28" t="s">
        <v>116</v>
      </c>
      <c r="C39" s="30">
        <f t="shared" si="8"/>
        <v>-0.29870129870129869</v>
      </c>
      <c r="D39" s="30">
        <f t="shared" si="9"/>
        <v>0.38461538461538464</v>
      </c>
      <c r="E39" s="30">
        <f t="shared" si="10"/>
        <v>1.2051282051282051</v>
      </c>
      <c r="F39" s="30">
        <f t="shared" si="11"/>
        <v>0.96875</v>
      </c>
      <c r="G39" s="30">
        <f t="shared" si="12"/>
        <v>-0.25925925925925924</v>
      </c>
      <c r="H39" s="30">
        <f t="shared" si="13"/>
        <v>0.125</v>
      </c>
      <c r="I39" s="30">
        <f t="shared" si="14"/>
        <v>-0.23255813953488372</v>
      </c>
      <c r="J39" s="30">
        <f t="shared" si="15"/>
        <v>0.19047619047619047</v>
      </c>
      <c r="K39" s="30">
        <f t="shared" si="16"/>
        <v>0.82499999999999996</v>
      </c>
      <c r="L39" s="30">
        <f t="shared" si="17"/>
        <v>1.2345679012345678E-2</v>
      </c>
      <c r="M39" s="30">
        <f t="shared" si="7"/>
        <v>1.5151515151515152E-2</v>
      </c>
      <c r="N39" s="30">
        <f t="shared" si="7"/>
        <v>-5.3333333333333337E-2</v>
      </c>
      <c r="O39" s="30">
        <f t="shared" si="18"/>
        <v>-0.115</v>
      </c>
      <c r="P39" s="30">
        <f t="shared" si="19"/>
        <v>0.48022598870056499</v>
      </c>
      <c r="Q39" s="30">
        <f t="shared" si="20"/>
        <v>0.1183206106870229</v>
      </c>
    </row>
    <row r="40" spans="2:17" ht="17.100000000000001" customHeight="1" thickBot="1" x14ac:dyDescent="0.25">
      <c r="B40" s="28" t="s">
        <v>117</v>
      </c>
      <c r="C40" s="30">
        <f t="shared" si="8"/>
        <v>0.42499999999999999</v>
      </c>
      <c r="D40" s="30">
        <f t="shared" si="9"/>
        <v>-0.26354679802955666</v>
      </c>
      <c r="E40" s="30">
        <f t="shared" si="10"/>
        <v>1.3604651162790697</v>
      </c>
      <c r="F40" s="30">
        <f t="shared" si="11"/>
        <v>0.8666666666666667</v>
      </c>
      <c r="G40" s="30">
        <f t="shared" si="12"/>
        <v>-0.28654970760233917</v>
      </c>
      <c r="H40" s="30">
        <f t="shared" si="13"/>
        <v>-0.13043478260869565</v>
      </c>
      <c r="I40" s="30">
        <f t="shared" si="14"/>
        <v>-0.58620689655172409</v>
      </c>
      <c r="J40" s="30">
        <f t="shared" si="15"/>
        <v>-0.34022556390977443</v>
      </c>
      <c r="K40" s="30">
        <f t="shared" si="16"/>
        <v>0.1598360655737705</v>
      </c>
      <c r="L40" s="30">
        <f t="shared" si="17"/>
        <v>-0.16538461538461538</v>
      </c>
      <c r="M40" s="30">
        <f t="shared" si="7"/>
        <v>-0.32539682539682541</v>
      </c>
      <c r="N40" s="30">
        <f t="shared" si="7"/>
        <v>-0.150997150997151</v>
      </c>
      <c r="O40" s="30">
        <f t="shared" si="18"/>
        <v>8.5786375105130361E-2</v>
      </c>
      <c r="P40" s="30">
        <f t="shared" si="19"/>
        <v>-0.14252517428350117</v>
      </c>
      <c r="Q40" s="30">
        <f t="shared" si="20"/>
        <v>-0.12556458897922312</v>
      </c>
    </row>
    <row r="41" spans="2:17" ht="17.100000000000001" customHeight="1" thickBot="1" x14ac:dyDescent="0.25">
      <c r="B41" s="28" t="s">
        <v>118</v>
      </c>
      <c r="C41" s="30">
        <f t="shared" si="8"/>
        <v>-0.25</v>
      </c>
      <c r="D41" s="30">
        <f t="shared" si="9"/>
        <v>0.57894736842105265</v>
      </c>
      <c r="E41" s="30">
        <f t="shared" si="10"/>
        <v>2</v>
      </c>
      <c r="F41" s="30">
        <f t="shared" si="11"/>
        <v>0.82499999999999996</v>
      </c>
      <c r="G41" s="30">
        <f t="shared" si="12"/>
        <v>0.79166666666666663</v>
      </c>
      <c r="H41" s="30">
        <f t="shared" si="13"/>
        <v>0.1</v>
      </c>
      <c r="I41" s="30">
        <f t="shared" si="14"/>
        <v>-0.27450980392156865</v>
      </c>
      <c r="J41" s="30">
        <f t="shared" si="15"/>
        <v>-0.41095890410958902</v>
      </c>
      <c r="K41" s="30">
        <f t="shared" si="16"/>
        <v>-0.32558139534883723</v>
      </c>
      <c r="L41" s="30">
        <f t="shared" si="17"/>
        <v>0.27272727272727271</v>
      </c>
      <c r="M41" s="30">
        <f t="shared" si="7"/>
        <v>-2.7027027027027029E-2</v>
      </c>
      <c r="N41" s="30">
        <f t="shared" si="7"/>
        <v>4.6511627906976744E-2</v>
      </c>
      <c r="O41" s="30">
        <f t="shared" si="18"/>
        <v>-7.407407407407407E-2</v>
      </c>
      <c r="P41" s="30">
        <f t="shared" si="19"/>
        <v>0.56000000000000005</v>
      </c>
      <c r="Q41" s="30">
        <f t="shared" si="20"/>
        <v>-2.564102564102564E-2</v>
      </c>
    </row>
    <row r="42" spans="2:17" ht="17.100000000000001" customHeight="1" thickBot="1" x14ac:dyDescent="0.25">
      <c r="B42" s="28" t="s">
        <v>119</v>
      </c>
      <c r="C42" s="30">
        <f t="shared" si="8"/>
        <v>0</v>
      </c>
      <c r="D42" s="30">
        <f t="shared" si="9"/>
        <v>-0.5</v>
      </c>
      <c r="E42" s="30">
        <f t="shared" si="10"/>
        <v>3.5</v>
      </c>
      <c r="F42" s="30">
        <f t="shared" si="11"/>
        <v>0.25</v>
      </c>
      <c r="G42" s="30">
        <f t="shared" si="12"/>
        <v>0.7142857142857143</v>
      </c>
      <c r="H42" s="30">
        <f t="shared" si="13"/>
        <v>1.3333333333333333</v>
      </c>
      <c r="I42" s="30">
        <f t="shared" si="14"/>
        <v>0.1111111111111111</v>
      </c>
      <c r="J42" s="30">
        <f t="shared" si="15"/>
        <v>0.7</v>
      </c>
      <c r="K42" s="30">
        <f t="shared" si="16"/>
        <v>0.25</v>
      </c>
      <c r="L42" s="30">
        <f t="shared" si="17"/>
        <v>0.8571428571428571</v>
      </c>
      <c r="M42" s="30">
        <f t="shared" si="7"/>
        <v>-0.45</v>
      </c>
      <c r="N42" s="30">
        <f t="shared" si="7"/>
        <v>-0.11764705882352941</v>
      </c>
      <c r="O42" s="30">
        <f t="shared" si="18"/>
        <v>0</v>
      </c>
      <c r="P42" s="30">
        <f t="shared" si="19"/>
        <v>1.24</v>
      </c>
      <c r="Q42" s="30">
        <f t="shared" si="20"/>
        <v>-3.5714285714285712E-2</v>
      </c>
    </row>
    <row r="43" spans="2:17" ht="17.100000000000001" customHeight="1" thickBot="1" x14ac:dyDescent="0.25">
      <c r="B43" s="28" t="s">
        <v>120</v>
      </c>
      <c r="C43" s="30">
        <f t="shared" si="8"/>
        <v>-0.31182795698924731</v>
      </c>
      <c r="D43" s="30">
        <f t="shared" si="9"/>
        <v>-0.11842105263157894</v>
      </c>
      <c r="E43" s="30">
        <f t="shared" si="10"/>
        <v>0.97916666666666663</v>
      </c>
      <c r="F43" s="30">
        <f t="shared" si="11"/>
        <v>0.57692307692307687</v>
      </c>
      <c r="G43" s="30">
        <f t="shared" si="12"/>
        <v>-0.28125</v>
      </c>
      <c r="H43" s="30">
        <f t="shared" si="13"/>
        <v>0.29850746268656714</v>
      </c>
      <c r="I43" s="30">
        <f t="shared" si="14"/>
        <v>-0.54736842105263162</v>
      </c>
      <c r="J43" s="30">
        <f t="shared" si="15"/>
        <v>-0.3902439024390244</v>
      </c>
      <c r="K43" s="30">
        <f t="shared" si="16"/>
        <v>0.78260869565217395</v>
      </c>
      <c r="L43" s="30">
        <f t="shared" si="17"/>
        <v>-0.36781609195402298</v>
      </c>
      <c r="M43" s="30">
        <f t="shared" si="7"/>
        <v>0.20930232558139536</v>
      </c>
      <c r="N43" s="30">
        <f t="shared" si="7"/>
        <v>0.44</v>
      </c>
      <c r="O43" s="30">
        <f t="shared" si="18"/>
        <v>-0.10780669144981413</v>
      </c>
      <c r="P43" s="30">
        <f t="shared" si="19"/>
        <v>-5.8333333333333334E-2</v>
      </c>
      <c r="Q43" s="30">
        <f t="shared" si="20"/>
        <v>0.15486725663716813</v>
      </c>
    </row>
    <row r="44" spans="2:17" ht="17.100000000000001" customHeight="1" thickBot="1" x14ac:dyDescent="0.25">
      <c r="B44" s="28" t="s">
        <v>121</v>
      </c>
      <c r="C44" s="30">
        <f t="shared" si="8"/>
        <v>0</v>
      </c>
      <c r="D44" s="30">
        <f t="shared" si="9"/>
        <v>-0.2</v>
      </c>
      <c r="E44" s="30">
        <f t="shared" si="10"/>
        <v>0.6</v>
      </c>
      <c r="F44" s="30">
        <f t="shared" si="11"/>
        <v>7</v>
      </c>
      <c r="G44" s="30">
        <f t="shared" si="12"/>
        <v>0</v>
      </c>
      <c r="H44" s="30">
        <f t="shared" si="13"/>
        <v>1</v>
      </c>
      <c r="I44" s="30">
        <f t="shared" si="14"/>
        <v>-0.25</v>
      </c>
      <c r="J44" s="30">
        <f t="shared" si="15"/>
        <v>0.25</v>
      </c>
      <c r="K44" s="30">
        <f t="shared" si="16"/>
        <v>0</v>
      </c>
      <c r="L44" s="30">
        <f t="shared" si="17"/>
        <v>-0.625</v>
      </c>
      <c r="M44" s="30">
        <f t="shared" si="17"/>
        <v>-1</v>
      </c>
      <c r="N44" s="30">
        <f t="shared" si="17"/>
        <v>-0.5</v>
      </c>
      <c r="O44" s="30">
        <f t="shared" si="18"/>
        <v>0</v>
      </c>
      <c r="P44" s="30">
        <f t="shared" si="19"/>
        <v>0.8125</v>
      </c>
      <c r="Q44" s="30">
        <f t="shared" si="20"/>
        <v>-0.55172413793103448</v>
      </c>
    </row>
    <row r="45" spans="2:17" ht="17.100000000000001" customHeight="1" thickBot="1" x14ac:dyDescent="0.25">
      <c r="B45" s="50" t="s">
        <v>122</v>
      </c>
      <c r="C45" s="53">
        <f t="shared" si="8"/>
        <v>-8.9743589743589744E-2</v>
      </c>
      <c r="D45" s="53">
        <f t="shared" si="9"/>
        <v>1.9581363943281565E-2</v>
      </c>
      <c r="E45" s="53">
        <f t="shared" si="10"/>
        <v>1.2277413308341143</v>
      </c>
      <c r="F45" s="53">
        <f t="shared" si="11"/>
        <v>0.38704581358609796</v>
      </c>
      <c r="G45" s="53">
        <f t="shared" si="12"/>
        <v>-0.17112676056338028</v>
      </c>
      <c r="H45" s="53">
        <f t="shared" si="13"/>
        <v>1.1920529801324504E-2</v>
      </c>
      <c r="I45" s="53">
        <f t="shared" si="14"/>
        <v>-0.48716870004206986</v>
      </c>
      <c r="J45" s="53">
        <f t="shared" si="15"/>
        <v>-0.13268792710706151</v>
      </c>
      <c r="K45" s="53">
        <f t="shared" si="16"/>
        <v>0.23874256584536957</v>
      </c>
      <c r="L45" s="53">
        <f t="shared" si="17"/>
        <v>-5.1701570680628271E-2</v>
      </c>
      <c r="M45" s="53">
        <f t="shared" si="17"/>
        <v>-1.6406890894175553E-2</v>
      </c>
      <c r="N45" s="53">
        <f t="shared" si="17"/>
        <v>-4.0052527905449768E-2</v>
      </c>
      <c r="O45" s="53">
        <f t="shared" si="18"/>
        <v>0.3142910308894678</v>
      </c>
      <c r="P45" s="53">
        <f t="shared" si="19"/>
        <v>-0.22879796120628629</v>
      </c>
      <c r="Q45" s="53">
        <f t="shared" si="20"/>
        <v>2.221406278685515E-2</v>
      </c>
    </row>
  </sheetData>
  <phoneticPr fontId="44"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codeName="Hoja7">
    <pageSetUpPr fitToPage="1"/>
  </sheetPr>
  <dimension ref="B1:V56"/>
  <sheetViews>
    <sheetView topLeftCell="A20" zoomScaleNormal="100" workbookViewId="0"/>
  </sheetViews>
  <sheetFormatPr baseColWidth="10" defaultColWidth="11.42578125" defaultRowHeight="12.75" x14ac:dyDescent="0.2"/>
  <cols>
    <col min="1" max="1" width="8.7109375" style="1" customWidth="1"/>
    <col min="2" max="2" width="33.85546875" style="1" customWidth="1"/>
    <col min="3" max="98" width="12.28515625" style="1" customWidth="1"/>
    <col min="99" max="16384" width="11.42578125" style="1"/>
  </cols>
  <sheetData>
    <row r="1" spans="2:22" ht="15" x14ac:dyDescent="0.2">
      <c r="C1" s="23"/>
      <c r="D1" s="23"/>
    </row>
    <row r="2" spans="2:22" ht="40.5" customHeight="1" x14ac:dyDescent="0.35">
      <c r="B2" s="21"/>
      <c r="C2" s="25"/>
      <c r="D2" s="23"/>
      <c r="T2" s="64" t="s">
        <v>128</v>
      </c>
    </row>
    <row r="3" spans="2:22" s="22" customFormat="1" ht="28.5" customHeight="1" x14ac:dyDescent="0.2">
      <c r="B3" s="39"/>
      <c r="C3" s="36"/>
    </row>
    <row r="5" spans="2:22" ht="42.95" customHeight="1" x14ac:dyDescent="0.2">
      <c r="C5" s="27" t="s">
        <v>77</v>
      </c>
      <c r="D5" s="27" t="s">
        <v>78</v>
      </c>
      <c r="E5" s="27" t="s">
        <v>79</v>
      </c>
      <c r="F5" s="47" t="s">
        <v>80</v>
      </c>
      <c r="G5" s="27" t="s">
        <v>81</v>
      </c>
      <c r="H5" s="27" t="s">
        <v>82</v>
      </c>
      <c r="I5" s="27" t="s">
        <v>83</v>
      </c>
      <c r="J5" s="47" t="s">
        <v>84</v>
      </c>
      <c r="K5" s="27" t="s">
        <v>254</v>
      </c>
      <c r="L5" s="27" t="s">
        <v>259</v>
      </c>
      <c r="M5" s="27" t="s">
        <v>263</v>
      </c>
      <c r="N5" s="47" t="s">
        <v>267</v>
      </c>
      <c r="O5" s="26" t="s">
        <v>279</v>
      </c>
      <c r="P5" s="26" t="s">
        <v>283</v>
      </c>
      <c r="Q5" s="26" t="s">
        <v>287</v>
      </c>
      <c r="R5" s="47" t="s">
        <v>293</v>
      </c>
      <c r="S5" s="27" t="s">
        <v>103</v>
      </c>
      <c r="T5" s="27" t="s">
        <v>104</v>
      </c>
      <c r="U5" s="27" t="s">
        <v>268</v>
      </c>
      <c r="V5" s="27" t="s">
        <v>294</v>
      </c>
    </row>
    <row r="6" spans="2:22" ht="17.100000000000001" customHeight="1" thickBot="1" x14ac:dyDescent="0.25">
      <c r="B6" s="28" t="s">
        <v>105</v>
      </c>
      <c r="C6" s="29">
        <v>87</v>
      </c>
      <c r="D6" s="29">
        <v>64</v>
      </c>
      <c r="E6" s="29">
        <v>76</v>
      </c>
      <c r="F6" s="29">
        <v>90</v>
      </c>
      <c r="G6" s="29">
        <v>122</v>
      </c>
      <c r="H6" s="29">
        <v>132</v>
      </c>
      <c r="I6" s="29">
        <v>115</v>
      </c>
      <c r="J6" s="29">
        <v>80</v>
      </c>
      <c r="K6" s="29">
        <v>81</v>
      </c>
      <c r="L6" s="29">
        <v>86</v>
      </c>
      <c r="M6" s="61">
        <v>97</v>
      </c>
      <c r="N6" s="61">
        <v>76</v>
      </c>
      <c r="O6" s="61">
        <v>52</v>
      </c>
      <c r="P6" s="61">
        <v>61</v>
      </c>
      <c r="Q6" s="61">
        <v>43</v>
      </c>
      <c r="R6" s="61">
        <v>34</v>
      </c>
      <c r="S6" s="29">
        <f t="shared" ref="S6:S23" si="0">SUM(C6:F6)</f>
        <v>317</v>
      </c>
      <c r="T6" s="29">
        <f t="shared" ref="T6:T23" si="1">SUM(G6:J6)</f>
        <v>449</v>
      </c>
      <c r="U6" s="29">
        <f t="shared" ref="U6:U23" si="2">+K6+L6+M6+N6</f>
        <v>340</v>
      </c>
      <c r="V6" s="29">
        <f>+O6+P6+Q6+R6</f>
        <v>190</v>
      </c>
    </row>
    <row r="7" spans="2:22" ht="17.100000000000001" customHeight="1" thickBot="1" x14ac:dyDescent="0.25">
      <c r="B7" s="28" t="s">
        <v>106</v>
      </c>
      <c r="C7" s="61">
        <v>9</v>
      </c>
      <c r="D7" s="61">
        <v>12</v>
      </c>
      <c r="E7" s="61">
        <v>20</v>
      </c>
      <c r="F7" s="61">
        <v>9</v>
      </c>
      <c r="G7" s="61">
        <v>31</v>
      </c>
      <c r="H7" s="61">
        <v>44</v>
      </c>
      <c r="I7" s="61">
        <v>16</v>
      </c>
      <c r="J7" s="29">
        <v>40</v>
      </c>
      <c r="K7" s="29">
        <v>8</v>
      </c>
      <c r="L7" s="29">
        <v>5</v>
      </c>
      <c r="M7" s="29">
        <v>2</v>
      </c>
      <c r="N7" s="29">
        <v>5</v>
      </c>
      <c r="O7" s="29">
        <v>4</v>
      </c>
      <c r="P7" s="29">
        <v>9</v>
      </c>
      <c r="Q7" s="29">
        <v>1</v>
      </c>
      <c r="R7" s="29">
        <v>1</v>
      </c>
      <c r="S7" s="29">
        <f t="shared" si="0"/>
        <v>50</v>
      </c>
      <c r="T7" s="29">
        <f t="shared" si="1"/>
        <v>131</v>
      </c>
      <c r="U7" s="29">
        <f t="shared" si="2"/>
        <v>20</v>
      </c>
      <c r="V7" s="29">
        <f t="shared" ref="V7:V23" si="3">+O7+P7+Q7+R7</f>
        <v>15</v>
      </c>
    </row>
    <row r="8" spans="2:22" ht="17.100000000000001" customHeight="1" thickBot="1" x14ac:dyDescent="0.25">
      <c r="B8" s="28" t="s">
        <v>107</v>
      </c>
      <c r="C8" s="29">
        <v>14</v>
      </c>
      <c r="D8" s="29">
        <v>20</v>
      </c>
      <c r="E8" s="29">
        <v>20</v>
      </c>
      <c r="F8" s="29">
        <v>19</v>
      </c>
      <c r="G8" s="29">
        <v>14</v>
      </c>
      <c r="H8" s="29">
        <v>26</v>
      </c>
      <c r="I8" s="29">
        <v>35</v>
      </c>
      <c r="J8" s="29">
        <v>43</v>
      </c>
      <c r="K8" s="29">
        <v>48</v>
      </c>
      <c r="L8" s="29">
        <v>23</v>
      </c>
      <c r="M8" s="29">
        <v>24</v>
      </c>
      <c r="N8" s="29">
        <v>42</v>
      </c>
      <c r="O8" s="29">
        <v>37</v>
      </c>
      <c r="P8" s="29">
        <v>26</v>
      </c>
      <c r="Q8" s="29">
        <v>31</v>
      </c>
      <c r="R8" s="29">
        <v>34</v>
      </c>
      <c r="S8" s="29">
        <f t="shared" si="0"/>
        <v>73</v>
      </c>
      <c r="T8" s="29">
        <f t="shared" si="1"/>
        <v>118</v>
      </c>
      <c r="U8" s="29">
        <f t="shared" si="2"/>
        <v>137</v>
      </c>
      <c r="V8" s="29">
        <f t="shared" si="3"/>
        <v>128</v>
      </c>
    </row>
    <row r="9" spans="2:22" ht="17.100000000000001" customHeight="1" thickBot="1" x14ac:dyDescent="0.25">
      <c r="B9" s="28" t="s">
        <v>108</v>
      </c>
      <c r="C9" s="29">
        <v>20</v>
      </c>
      <c r="D9" s="29">
        <v>7</v>
      </c>
      <c r="E9" s="29">
        <v>18</v>
      </c>
      <c r="F9" s="29">
        <v>19</v>
      </c>
      <c r="G9" s="29">
        <v>37</v>
      </c>
      <c r="H9" s="29">
        <v>32</v>
      </c>
      <c r="I9" s="29">
        <v>29</v>
      </c>
      <c r="J9" s="29">
        <v>51</v>
      </c>
      <c r="K9" s="29">
        <v>15</v>
      </c>
      <c r="L9" s="29">
        <v>19</v>
      </c>
      <c r="M9" s="29">
        <v>4</v>
      </c>
      <c r="N9" s="61">
        <v>0</v>
      </c>
      <c r="O9" s="61">
        <v>3</v>
      </c>
      <c r="P9" s="61">
        <v>1</v>
      </c>
      <c r="Q9" s="61">
        <v>0</v>
      </c>
      <c r="R9" s="61">
        <v>148</v>
      </c>
      <c r="S9" s="29">
        <f t="shared" si="0"/>
        <v>64</v>
      </c>
      <c r="T9" s="29">
        <f t="shared" si="1"/>
        <v>149</v>
      </c>
      <c r="U9" s="29">
        <f t="shared" si="2"/>
        <v>38</v>
      </c>
      <c r="V9" s="29">
        <f t="shared" si="3"/>
        <v>152</v>
      </c>
    </row>
    <row r="10" spans="2:22" ht="17.100000000000001" customHeight="1" thickBot="1" x14ac:dyDescent="0.25">
      <c r="B10" s="28" t="s">
        <v>109</v>
      </c>
      <c r="C10" s="29">
        <v>13</v>
      </c>
      <c r="D10" s="29">
        <v>15</v>
      </c>
      <c r="E10" s="29">
        <v>22</v>
      </c>
      <c r="F10" s="29">
        <v>22</v>
      </c>
      <c r="G10" s="29">
        <v>23</v>
      </c>
      <c r="H10" s="29">
        <v>26</v>
      </c>
      <c r="I10" s="29">
        <v>20</v>
      </c>
      <c r="J10" s="29">
        <v>8</v>
      </c>
      <c r="K10" s="29">
        <v>8</v>
      </c>
      <c r="L10" s="29">
        <v>16</v>
      </c>
      <c r="M10" s="29">
        <v>3</v>
      </c>
      <c r="N10" s="29">
        <v>20</v>
      </c>
      <c r="O10" s="29">
        <v>3</v>
      </c>
      <c r="P10" s="29">
        <v>26</v>
      </c>
      <c r="Q10" s="29">
        <v>1</v>
      </c>
      <c r="R10" s="29">
        <v>6</v>
      </c>
      <c r="S10" s="29">
        <f t="shared" si="0"/>
        <v>72</v>
      </c>
      <c r="T10" s="29">
        <f t="shared" si="1"/>
        <v>77</v>
      </c>
      <c r="U10" s="29">
        <f t="shared" si="2"/>
        <v>47</v>
      </c>
      <c r="V10" s="29">
        <f t="shared" si="3"/>
        <v>36</v>
      </c>
    </row>
    <row r="11" spans="2:22" ht="17.100000000000001" customHeight="1" thickBot="1" x14ac:dyDescent="0.25">
      <c r="B11" s="28" t="s">
        <v>110</v>
      </c>
      <c r="C11" s="29">
        <v>1</v>
      </c>
      <c r="D11" s="29">
        <v>5</v>
      </c>
      <c r="E11" s="29">
        <v>6</v>
      </c>
      <c r="F11" s="29">
        <v>11</v>
      </c>
      <c r="G11" s="29">
        <v>3</v>
      </c>
      <c r="H11" s="29">
        <v>8</v>
      </c>
      <c r="I11" s="29">
        <v>8</v>
      </c>
      <c r="J11" s="29">
        <v>5</v>
      </c>
      <c r="K11" s="29">
        <v>0</v>
      </c>
      <c r="L11" s="29">
        <v>0</v>
      </c>
      <c r="M11" s="29">
        <v>2</v>
      </c>
      <c r="N11" s="29">
        <v>4</v>
      </c>
      <c r="O11" s="29">
        <v>3</v>
      </c>
      <c r="P11" s="29">
        <v>1</v>
      </c>
      <c r="Q11" s="29">
        <v>1</v>
      </c>
      <c r="R11" s="29">
        <v>5</v>
      </c>
      <c r="S11" s="29">
        <f t="shared" si="0"/>
        <v>23</v>
      </c>
      <c r="T11" s="29">
        <f t="shared" si="1"/>
        <v>24</v>
      </c>
      <c r="U11" s="29">
        <f t="shared" si="2"/>
        <v>6</v>
      </c>
      <c r="V11" s="29">
        <f t="shared" si="3"/>
        <v>10</v>
      </c>
    </row>
    <row r="12" spans="2:22" ht="17.100000000000001" customHeight="1" thickBot="1" x14ac:dyDescent="0.25">
      <c r="B12" s="28" t="s">
        <v>111</v>
      </c>
      <c r="C12" s="29">
        <v>49</v>
      </c>
      <c r="D12" s="29">
        <v>33</v>
      </c>
      <c r="E12" s="29">
        <v>23</v>
      </c>
      <c r="F12" s="29">
        <v>46</v>
      </c>
      <c r="G12" s="29">
        <v>29</v>
      </c>
      <c r="H12" s="29">
        <v>54</v>
      </c>
      <c r="I12" s="29">
        <v>46</v>
      </c>
      <c r="J12" s="29">
        <v>88</v>
      </c>
      <c r="K12" s="29">
        <v>10</v>
      </c>
      <c r="L12" s="29">
        <v>9</v>
      </c>
      <c r="M12" s="29">
        <v>3</v>
      </c>
      <c r="N12" s="29">
        <v>12</v>
      </c>
      <c r="O12" s="29">
        <v>25</v>
      </c>
      <c r="P12" s="29">
        <v>20</v>
      </c>
      <c r="Q12" s="29">
        <v>18</v>
      </c>
      <c r="R12" s="29">
        <v>25</v>
      </c>
      <c r="S12" s="29">
        <f t="shared" si="0"/>
        <v>151</v>
      </c>
      <c r="T12" s="29">
        <f t="shared" si="1"/>
        <v>217</v>
      </c>
      <c r="U12" s="29">
        <f t="shared" si="2"/>
        <v>34</v>
      </c>
      <c r="V12" s="29">
        <f t="shared" si="3"/>
        <v>88</v>
      </c>
    </row>
    <row r="13" spans="2:22" ht="17.100000000000001" customHeight="1" thickBot="1" x14ac:dyDescent="0.25">
      <c r="B13" s="28" t="s">
        <v>112</v>
      </c>
      <c r="C13" s="29">
        <v>31</v>
      </c>
      <c r="D13" s="29">
        <v>24</v>
      </c>
      <c r="E13" s="29">
        <v>17</v>
      </c>
      <c r="F13" s="29">
        <v>42</v>
      </c>
      <c r="G13" s="29">
        <v>32</v>
      </c>
      <c r="H13" s="29">
        <v>41</v>
      </c>
      <c r="I13" s="29">
        <v>56</v>
      </c>
      <c r="J13" s="29">
        <v>24</v>
      </c>
      <c r="K13" s="29">
        <v>7</v>
      </c>
      <c r="L13" s="29">
        <v>42</v>
      </c>
      <c r="M13" s="29">
        <v>35</v>
      </c>
      <c r="N13" s="29">
        <v>27</v>
      </c>
      <c r="O13" s="29">
        <v>27</v>
      </c>
      <c r="P13" s="29">
        <v>19</v>
      </c>
      <c r="Q13" s="29">
        <v>20</v>
      </c>
      <c r="R13" s="29">
        <v>28</v>
      </c>
      <c r="S13" s="29">
        <f t="shared" si="0"/>
        <v>114</v>
      </c>
      <c r="T13" s="29">
        <f t="shared" si="1"/>
        <v>153</v>
      </c>
      <c r="U13" s="29">
        <f t="shared" si="2"/>
        <v>111</v>
      </c>
      <c r="V13" s="29">
        <f t="shared" si="3"/>
        <v>94</v>
      </c>
    </row>
    <row r="14" spans="2:22" ht="17.100000000000001" customHeight="1" thickBot="1" x14ac:dyDescent="0.25">
      <c r="B14" s="28" t="s">
        <v>113</v>
      </c>
      <c r="C14" s="29">
        <v>390</v>
      </c>
      <c r="D14" s="29">
        <v>425</v>
      </c>
      <c r="E14" s="29">
        <v>385</v>
      </c>
      <c r="F14" s="29">
        <v>431</v>
      </c>
      <c r="G14" s="29">
        <v>490</v>
      </c>
      <c r="H14" s="29">
        <v>653</v>
      </c>
      <c r="I14" s="29">
        <v>786</v>
      </c>
      <c r="J14" s="29">
        <v>593</v>
      </c>
      <c r="K14" s="29">
        <v>527</v>
      </c>
      <c r="L14" s="29">
        <v>703</v>
      </c>
      <c r="M14" s="29">
        <v>315</v>
      </c>
      <c r="N14" s="29">
        <v>580</v>
      </c>
      <c r="O14" s="29">
        <v>306</v>
      </c>
      <c r="P14" s="29">
        <v>539</v>
      </c>
      <c r="Q14" s="29">
        <v>369</v>
      </c>
      <c r="R14" s="29">
        <v>357</v>
      </c>
      <c r="S14" s="29">
        <f t="shared" si="0"/>
        <v>1631</v>
      </c>
      <c r="T14" s="29">
        <f t="shared" si="1"/>
        <v>2522</v>
      </c>
      <c r="U14" s="29">
        <f t="shared" si="2"/>
        <v>2125</v>
      </c>
      <c r="V14" s="29">
        <f t="shared" si="3"/>
        <v>1571</v>
      </c>
    </row>
    <row r="15" spans="2:22" ht="17.100000000000001" customHeight="1" thickBot="1" x14ac:dyDescent="0.25">
      <c r="B15" s="28" t="s">
        <v>114</v>
      </c>
      <c r="C15" s="29">
        <v>89</v>
      </c>
      <c r="D15" s="29">
        <v>86</v>
      </c>
      <c r="E15" s="29">
        <v>70</v>
      </c>
      <c r="F15" s="29">
        <v>86</v>
      </c>
      <c r="G15" s="29">
        <v>82</v>
      </c>
      <c r="H15" s="29">
        <v>81</v>
      </c>
      <c r="I15" s="29">
        <v>117</v>
      </c>
      <c r="J15" s="29">
        <v>52</v>
      </c>
      <c r="K15" s="29">
        <v>82</v>
      </c>
      <c r="L15" s="29">
        <v>72</v>
      </c>
      <c r="M15" s="29">
        <v>58</v>
      </c>
      <c r="N15" s="29">
        <v>81</v>
      </c>
      <c r="O15" s="29">
        <v>76</v>
      </c>
      <c r="P15" s="29">
        <v>58</v>
      </c>
      <c r="Q15" s="29">
        <v>62</v>
      </c>
      <c r="R15" s="29">
        <v>87</v>
      </c>
      <c r="S15" s="29">
        <f t="shared" si="0"/>
        <v>331</v>
      </c>
      <c r="T15" s="29">
        <f t="shared" si="1"/>
        <v>332</v>
      </c>
      <c r="U15" s="29">
        <f t="shared" si="2"/>
        <v>293</v>
      </c>
      <c r="V15" s="29">
        <f t="shared" si="3"/>
        <v>283</v>
      </c>
    </row>
    <row r="16" spans="2:22" ht="17.100000000000001" customHeight="1" thickBot="1" x14ac:dyDescent="0.25">
      <c r="B16" s="28" t="s">
        <v>115</v>
      </c>
      <c r="C16" s="29">
        <v>13</v>
      </c>
      <c r="D16" s="29">
        <v>11</v>
      </c>
      <c r="E16" s="29">
        <v>12</v>
      </c>
      <c r="F16" s="29">
        <v>9</v>
      </c>
      <c r="G16" s="29">
        <v>5</v>
      </c>
      <c r="H16" s="29">
        <v>8</v>
      </c>
      <c r="I16" s="29">
        <v>17</v>
      </c>
      <c r="J16" s="29">
        <v>28</v>
      </c>
      <c r="K16" s="29">
        <v>12</v>
      </c>
      <c r="L16" s="29">
        <v>25</v>
      </c>
      <c r="M16" s="29">
        <v>19</v>
      </c>
      <c r="N16" s="29">
        <v>16</v>
      </c>
      <c r="O16" s="29">
        <v>18</v>
      </c>
      <c r="P16" s="29">
        <v>30</v>
      </c>
      <c r="Q16" s="29">
        <v>30</v>
      </c>
      <c r="R16" s="29">
        <v>35</v>
      </c>
      <c r="S16" s="29">
        <f t="shared" si="0"/>
        <v>45</v>
      </c>
      <c r="T16" s="29">
        <f t="shared" si="1"/>
        <v>58</v>
      </c>
      <c r="U16" s="29">
        <f t="shared" si="2"/>
        <v>72</v>
      </c>
      <c r="V16" s="29">
        <f t="shared" si="3"/>
        <v>113</v>
      </c>
    </row>
    <row r="17" spans="2:22" ht="17.100000000000001" customHeight="1" thickBot="1" x14ac:dyDescent="0.25">
      <c r="B17" s="28" t="s">
        <v>116</v>
      </c>
      <c r="C17" s="29">
        <v>22</v>
      </c>
      <c r="D17" s="29">
        <v>27</v>
      </c>
      <c r="E17" s="29">
        <v>31</v>
      </c>
      <c r="F17" s="29">
        <v>33</v>
      </c>
      <c r="G17" s="29">
        <v>48</v>
      </c>
      <c r="H17" s="29">
        <v>66</v>
      </c>
      <c r="I17" s="29">
        <v>39</v>
      </c>
      <c r="J17" s="29">
        <v>26</v>
      </c>
      <c r="K17" s="29">
        <v>39</v>
      </c>
      <c r="L17" s="29">
        <v>25</v>
      </c>
      <c r="M17" s="29">
        <v>15</v>
      </c>
      <c r="N17" s="29">
        <v>46</v>
      </c>
      <c r="O17" s="29">
        <v>45</v>
      </c>
      <c r="P17" s="29">
        <v>22</v>
      </c>
      <c r="Q17" s="29">
        <v>16</v>
      </c>
      <c r="R17" s="29">
        <v>8</v>
      </c>
      <c r="S17" s="29">
        <f t="shared" si="0"/>
        <v>113</v>
      </c>
      <c r="T17" s="29">
        <f t="shared" si="1"/>
        <v>179</v>
      </c>
      <c r="U17" s="29">
        <f t="shared" si="2"/>
        <v>125</v>
      </c>
      <c r="V17" s="29">
        <f t="shared" si="3"/>
        <v>91</v>
      </c>
    </row>
    <row r="18" spans="2:22" ht="17.100000000000001" customHeight="1" thickBot="1" x14ac:dyDescent="0.25">
      <c r="B18" s="28" t="s">
        <v>117</v>
      </c>
      <c r="C18" s="29">
        <v>54</v>
      </c>
      <c r="D18" s="29">
        <v>84</v>
      </c>
      <c r="E18" s="29">
        <v>86</v>
      </c>
      <c r="F18" s="29">
        <v>105</v>
      </c>
      <c r="G18" s="29">
        <v>104</v>
      </c>
      <c r="H18" s="29">
        <v>114</v>
      </c>
      <c r="I18" s="29">
        <v>146</v>
      </c>
      <c r="J18" s="29">
        <v>120</v>
      </c>
      <c r="K18" s="29">
        <v>60</v>
      </c>
      <c r="L18" s="29">
        <v>102</v>
      </c>
      <c r="M18" s="29">
        <v>47</v>
      </c>
      <c r="N18" s="29">
        <v>54</v>
      </c>
      <c r="O18" s="29">
        <v>71</v>
      </c>
      <c r="P18" s="29">
        <v>57</v>
      </c>
      <c r="Q18" s="29">
        <v>31</v>
      </c>
      <c r="R18" s="29">
        <v>34</v>
      </c>
      <c r="S18" s="29">
        <f t="shared" si="0"/>
        <v>329</v>
      </c>
      <c r="T18" s="29">
        <f t="shared" si="1"/>
        <v>484</v>
      </c>
      <c r="U18" s="29">
        <f t="shared" si="2"/>
        <v>263</v>
      </c>
      <c r="V18" s="29">
        <f t="shared" si="3"/>
        <v>193</v>
      </c>
    </row>
    <row r="19" spans="2:22" ht="17.100000000000001" customHeight="1" thickBot="1" x14ac:dyDescent="0.25">
      <c r="B19" s="28" t="s">
        <v>118</v>
      </c>
      <c r="C19" s="29">
        <v>15</v>
      </c>
      <c r="D19" s="29">
        <v>18</v>
      </c>
      <c r="E19" s="29">
        <v>11</v>
      </c>
      <c r="F19" s="29">
        <v>14</v>
      </c>
      <c r="G19" s="29">
        <v>7</v>
      </c>
      <c r="H19" s="29">
        <v>21</v>
      </c>
      <c r="I19" s="29">
        <v>40</v>
      </c>
      <c r="J19" s="29">
        <v>17</v>
      </c>
      <c r="K19" s="29">
        <v>10</v>
      </c>
      <c r="L19" s="29">
        <v>18</v>
      </c>
      <c r="M19" s="29">
        <v>4</v>
      </c>
      <c r="N19" s="29">
        <v>12</v>
      </c>
      <c r="O19" s="29">
        <v>11</v>
      </c>
      <c r="P19" s="29">
        <v>19</v>
      </c>
      <c r="Q19" s="29">
        <v>6</v>
      </c>
      <c r="R19" s="29">
        <v>7</v>
      </c>
      <c r="S19" s="29">
        <f t="shared" si="0"/>
        <v>58</v>
      </c>
      <c r="T19" s="29">
        <f t="shared" si="1"/>
        <v>85</v>
      </c>
      <c r="U19" s="29">
        <f t="shared" si="2"/>
        <v>44</v>
      </c>
      <c r="V19" s="29">
        <f t="shared" si="3"/>
        <v>43</v>
      </c>
    </row>
    <row r="20" spans="2:22" ht="17.100000000000001" customHeight="1" thickBot="1" x14ac:dyDescent="0.25">
      <c r="B20" s="28" t="s">
        <v>119</v>
      </c>
      <c r="C20" s="29">
        <v>2</v>
      </c>
      <c r="D20" s="29">
        <v>3</v>
      </c>
      <c r="E20" s="29">
        <v>8</v>
      </c>
      <c r="F20" s="29">
        <v>10</v>
      </c>
      <c r="G20" s="29">
        <v>15</v>
      </c>
      <c r="H20" s="29">
        <v>13</v>
      </c>
      <c r="I20" s="29">
        <v>17</v>
      </c>
      <c r="J20" s="29">
        <v>5</v>
      </c>
      <c r="K20" s="29">
        <v>11</v>
      </c>
      <c r="L20" s="29">
        <v>11</v>
      </c>
      <c r="M20" s="29">
        <v>9</v>
      </c>
      <c r="N20" s="29">
        <v>21</v>
      </c>
      <c r="O20" s="29">
        <v>9</v>
      </c>
      <c r="P20" s="29">
        <v>8</v>
      </c>
      <c r="Q20" s="29">
        <v>10</v>
      </c>
      <c r="R20" s="29">
        <v>7</v>
      </c>
      <c r="S20" s="29">
        <f t="shared" si="0"/>
        <v>23</v>
      </c>
      <c r="T20" s="29">
        <f t="shared" si="1"/>
        <v>50</v>
      </c>
      <c r="U20" s="29">
        <f t="shared" si="2"/>
        <v>52</v>
      </c>
      <c r="V20" s="29">
        <f t="shared" si="3"/>
        <v>34</v>
      </c>
    </row>
    <row r="21" spans="2:22" ht="17.100000000000001" customHeight="1" thickBot="1" x14ac:dyDescent="0.25">
      <c r="B21" s="28" t="s">
        <v>120</v>
      </c>
      <c r="C21" s="29">
        <v>16</v>
      </c>
      <c r="D21" s="29">
        <v>13</v>
      </c>
      <c r="E21" s="29">
        <v>20</v>
      </c>
      <c r="F21" s="29">
        <v>21</v>
      </c>
      <c r="G21" s="29">
        <v>29</v>
      </c>
      <c r="H21" s="29">
        <v>32</v>
      </c>
      <c r="I21" s="29">
        <v>39</v>
      </c>
      <c r="J21" s="29">
        <v>8</v>
      </c>
      <c r="K21" s="29">
        <v>1</v>
      </c>
      <c r="L21" s="29">
        <v>9</v>
      </c>
      <c r="M21" s="29">
        <v>4</v>
      </c>
      <c r="N21" s="61">
        <v>0</v>
      </c>
      <c r="O21" s="61">
        <v>6</v>
      </c>
      <c r="P21" s="61">
        <v>6</v>
      </c>
      <c r="Q21" s="61">
        <v>1</v>
      </c>
      <c r="R21" s="61">
        <v>26</v>
      </c>
      <c r="S21" s="29">
        <f t="shared" si="0"/>
        <v>70</v>
      </c>
      <c r="T21" s="29">
        <f t="shared" si="1"/>
        <v>108</v>
      </c>
      <c r="U21" s="29">
        <f t="shared" si="2"/>
        <v>14</v>
      </c>
      <c r="V21" s="29">
        <f t="shared" si="3"/>
        <v>39</v>
      </c>
    </row>
    <row r="22" spans="2:22" ht="17.100000000000001" customHeight="1" thickBot="1" x14ac:dyDescent="0.25">
      <c r="B22" s="28" t="s">
        <v>121</v>
      </c>
      <c r="C22" s="29">
        <v>9</v>
      </c>
      <c r="D22" s="29">
        <v>14</v>
      </c>
      <c r="E22" s="29">
        <v>13</v>
      </c>
      <c r="F22" s="29">
        <v>12</v>
      </c>
      <c r="G22" s="29">
        <v>9</v>
      </c>
      <c r="H22" s="29">
        <v>10</v>
      </c>
      <c r="I22" s="29">
        <v>4</v>
      </c>
      <c r="J22" s="29">
        <v>0</v>
      </c>
      <c r="K22" s="29">
        <v>0</v>
      </c>
      <c r="L22" s="29">
        <v>0</v>
      </c>
      <c r="M22" s="29">
        <v>1</v>
      </c>
      <c r="N22" s="29">
        <v>6</v>
      </c>
      <c r="O22" s="29">
        <v>2</v>
      </c>
      <c r="P22" s="29">
        <v>1</v>
      </c>
      <c r="Q22" s="29">
        <v>3</v>
      </c>
      <c r="R22" s="29">
        <v>0</v>
      </c>
      <c r="S22" s="29">
        <f t="shared" si="0"/>
        <v>48</v>
      </c>
      <c r="T22" s="29">
        <f t="shared" si="1"/>
        <v>23</v>
      </c>
      <c r="U22" s="29">
        <f t="shared" si="2"/>
        <v>7</v>
      </c>
      <c r="V22" s="29">
        <f t="shared" si="3"/>
        <v>6</v>
      </c>
    </row>
    <row r="23" spans="2:22" ht="17.100000000000001" customHeight="1" thickBot="1" x14ac:dyDescent="0.25">
      <c r="B23" s="50" t="s">
        <v>122</v>
      </c>
      <c r="C23" s="48">
        <v>834</v>
      </c>
      <c r="D23" s="48">
        <f t="shared" ref="D23:F23" si="4">SUM(D6:D22)</f>
        <v>861</v>
      </c>
      <c r="E23" s="48">
        <f t="shared" si="4"/>
        <v>838</v>
      </c>
      <c r="F23" s="48">
        <f t="shared" si="4"/>
        <v>979</v>
      </c>
      <c r="G23" s="48">
        <f t="shared" ref="G23:L23" si="5">SUM(G6:G22)</f>
        <v>1080</v>
      </c>
      <c r="H23" s="48">
        <f t="shared" si="5"/>
        <v>1361</v>
      </c>
      <c r="I23" s="48">
        <f t="shared" si="5"/>
        <v>1530</v>
      </c>
      <c r="J23" s="48">
        <f t="shared" si="5"/>
        <v>1188</v>
      </c>
      <c r="K23" s="48">
        <f t="shared" si="5"/>
        <v>919</v>
      </c>
      <c r="L23" s="48">
        <f t="shared" si="5"/>
        <v>1165</v>
      </c>
      <c r="M23" s="48">
        <f>SUM(M6:M22)</f>
        <v>642</v>
      </c>
      <c r="N23" s="48">
        <f>SUM(N6:N22)</f>
        <v>1002</v>
      </c>
      <c r="O23" s="48">
        <v>698</v>
      </c>
      <c r="P23" s="48">
        <v>903</v>
      </c>
      <c r="Q23" s="48">
        <v>643</v>
      </c>
      <c r="R23" s="48">
        <v>842</v>
      </c>
      <c r="S23" s="48">
        <f t="shared" si="0"/>
        <v>3512</v>
      </c>
      <c r="T23" s="48">
        <f t="shared" si="1"/>
        <v>5159</v>
      </c>
      <c r="U23" s="48">
        <f t="shared" si="2"/>
        <v>3728</v>
      </c>
      <c r="V23" s="48">
        <f t="shared" si="3"/>
        <v>3086</v>
      </c>
    </row>
    <row r="25" spans="2:22" ht="63.75" customHeight="1" x14ac:dyDescent="0.2">
      <c r="B25" s="51"/>
      <c r="C25" s="51"/>
      <c r="D25" s="51"/>
      <c r="E25" s="51"/>
    </row>
    <row r="27" spans="2:22" ht="39" customHeight="1" x14ac:dyDescent="0.2">
      <c r="C27" s="27" t="s">
        <v>123</v>
      </c>
      <c r="D27" s="27" t="s">
        <v>124</v>
      </c>
      <c r="E27" s="27" t="s">
        <v>125</v>
      </c>
      <c r="F27" s="52" t="s">
        <v>129</v>
      </c>
      <c r="G27" s="27" t="s">
        <v>256</v>
      </c>
      <c r="H27" s="27" t="s">
        <v>260</v>
      </c>
      <c r="I27" s="27" t="s">
        <v>266</v>
      </c>
      <c r="J27" s="52" t="s">
        <v>271</v>
      </c>
      <c r="K27" s="27" t="s">
        <v>281</v>
      </c>
      <c r="L27" s="27" t="s">
        <v>285</v>
      </c>
      <c r="M27" s="27" t="s">
        <v>288</v>
      </c>
      <c r="N27" s="52" t="s">
        <v>296</v>
      </c>
      <c r="O27" s="27" t="s">
        <v>127</v>
      </c>
      <c r="P27" s="27" t="s">
        <v>269</v>
      </c>
      <c r="Q27" s="27" t="s">
        <v>295</v>
      </c>
    </row>
    <row r="28" spans="2:22" ht="17.100000000000001" customHeight="1" thickBot="1" x14ac:dyDescent="0.25">
      <c r="B28" s="28" t="s">
        <v>105</v>
      </c>
      <c r="C28" s="30">
        <f t="shared" ref="C28:N43" si="6">+(G6-C6)/C6</f>
        <v>0.40229885057471265</v>
      </c>
      <c r="D28" s="30">
        <f t="shared" si="6"/>
        <v>1.0625</v>
      </c>
      <c r="E28" s="30">
        <f t="shared" si="6"/>
        <v>0.51315789473684215</v>
      </c>
      <c r="F28" s="30">
        <f t="shared" si="6"/>
        <v>-0.1111111111111111</v>
      </c>
      <c r="G28" s="30">
        <f t="shared" si="6"/>
        <v>-0.33606557377049179</v>
      </c>
      <c r="H28" s="30">
        <f t="shared" si="6"/>
        <v>-0.34848484848484851</v>
      </c>
      <c r="I28" s="30">
        <f t="shared" si="6"/>
        <v>-0.15652173913043479</v>
      </c>
      <c r="J28" s="30">
        <f t="shared" si="6"/>
        <v>-0.05</v>
      </c>
      <c r="K28" s="30">
        <f t="shared" si="6"/>
        <v>-0.35802469135802467</v>
      </c>
      <c r="L28" s="30">
        <f t="shared" si="6"/>
        <v>-0.29069767441860467</v>
      </c>
      <c r="M28" s="30">
        <f t="shared" si="6"/>
        <v>-0.55670103092783507</v>
      </c>
      <c r="N28" s="30">
        <f t="shared" si="6"/>
        <v>-0.55263157894736847</v>
      </c>
      <c r="O28" s="30">
        <f>+(T6-S6)/S6</f>
        <v>0.41640378548895901</v>
      </c>
      <c r="P28" s="30">
        <f>+(U6-T6)/T6</f>
        <v>-0.24276169265033407</v>
      </c>
      <c r="Q28" s="30">
        <f>+(V6-U6)/U6</f>
        <v>-0.44117647058823528</v>
      </c>
    </row>
    <row r="29" spans="2:22" ht="17.100000000000001" customHeight="1" thickBot="1" x14ac:dyDescent="0.25">
      <c r="B29" s="28" t="s">
        <v>106</v>
      </c>
      <c r="C29" s="30">
        <f t="shared" ref="C29:C38" si="7">+(G7-C7)/C7</f>
        <v>2.4444444444444446</v>
      </c>
      <c r="D29" s="30">
        <f t="shared" ref="D29:D45" si="8">+(H7-D7)/D7</f>
        <v>2.6666666666666665</v>
      </c>
      <c r="E29" s="30">
        <f t="shared" ref="E29:E45" si="9">+(I7-E7)/E7</f>
        <v>-0.2</v>
      </c>
      <c r="F29" s="30">
        <f t="shared" ref="F29:F45" si="10">+(J7-F7)/F7</f>
        <v>3.4444444444444446</v>
      </c>
      <c r="G29" s="30">
        <f t="shared" ref="G29:G45" si="11">+(K7-G7)/G7</f>
        <v>-0.74193548387096775</v>
      </c>
      <c r="H29" s="30">
        <f t="shared" ref="H29:J45" si="12">+(L7-H7)/H7</f>
        <v>-0.88636363636363635</v>
      </c>
      <c r="I29" s="30">
        <f t="shared" si="6"/>
        <v>-0.875</v>
      </c>
      <c r="J29" s="30">
        <f t="shared" si="6"/>
        <v>-0.875</v>
      </c>
      <c r="K29" s="30">
        <f t="shared" si="6"/>
        <v>-0.5</v>
      </c>
      <c r="L29" s="30">
        <f t="shared" si="6"/>
        <v>0.8</v>
      </c>
      <c r="M29" s="30">
        <f t="shared" si="6"/>
        <v>-0.5</v>
      </c>
      <c r="N29" s="30">
        <f t="shared" si="6"/>
        <v>-0.8</v>
      </c>
      <c r="O29" s="30">
        <f t="shared" ref="O29:O45" si="13">+(T7-S7)/S7</f>
        <v>1.62</v>
      </c>
      <c r="P29" s="30">
        <f t="shared" ref="P29:P45" si="14">+(U7-T7)/T7</f>
        <v>-0.84732824427480913</v>
      </c>
      <c r="Q29" s="30">
        <f t="shared" ref="Q29:Q45" si="15">+(V7-U7)/U7</f>
        <v>-0.25</v>
      </c>
    </row>
    <row r="30" spans="2:22" ht="17.100000000000001" customHeight="1" thickBot="1" x14ac:dyDescent="0.25">
      <c r="B30" s="28" t="s">
        <v>107</v>
      </c>
      <c r="C30" s="30">
        <f t="shared" si="7"/>
        <v>0</v>
      </c>
      <c r="D30" s="30">
        <f t="shared" si="8"/>
        <v>0.3</v>
      </c>
      <c r="E30" s="30">
        <f t="shared" si="9"/>
        <v>0.75</v>
      </c>
      <c r="F30" s="30">
        <f t="shared" si="10"/>
        <v>1.263157894736842</v>
      </c>
      <c r="G30" s="30">
        <f t="shared" si="11"/>
        <v>2.4285714285714284</v>
      </c>
      <c r="H30" s="30">
        <f t="shared" si="12"/>
        <v>-0.11538461538461539</v>
      </c>
      <c r="I30" s="30">
        <f t="shared" si="6"/>
        <v>-0.31428571428571428</v>
      </c>
      <c r="J30" s="30">
        <f t="shared" si="6"/>
        <v>-2.3255813953488372E-2</v>
      </c>
      <c r="K30" s="30">
        <f t="shared" si="6"/>
        <v>-0.22916666666666666</v>
      </c>
      <c r="L30" s="30">
        <f t="shared" si="6"/>
        <v>0.13043478260869565</v>
      </c>
      <c r="M30" s="30">
        <f t="shared" si="6"/>
        <v>0.29166666666666669</v>
      </c>
      <c r="N30" s="30">
        <f t="shared" si="6"/>
        <v>-0.19047619047619047</v>
      </c>
      <c r="O30" s="30">
        <f t="shared" si="13"/>
        <v>0.61643835616438358</v>
      </c>
      <c r="P30" s="30">
        <f t="shared" si="14"/>
        <v>0.16101694915254236</v>
      </c>
      <c r="Q30" s="30">
        <f t="shared" si="15"/>
        <v>-6.569343065693431E-2</v>
      </c>
    </row>
    <row r="31" spans="2:22" ht="17.100000000000001" customHeight="1" thickBot="1" x14ac:dyDescent="0.25">
      <c r="B31" s="28" t="s">
        <v>108</v>
      </c>
      <c r="C31" s="30">
        <f t="shared" si="7"/>
        <v>0.85</v>
      </c>
      <c r="D31" s="30">
        <f t="shared" si="8"/>
        <v>3.5714285714285716</v>
      </c>
      <c r="E31" s="30">
        <f t="shared" si="9"/>
        <v>0.61111111111111116</v>
      </c>
      <c r="F31" s="30">
        <f t="shared" si="10"/>
        <v>1.6842105263157894</v>
      </c>
      <c r="G31" s="30">
        <f t="shared" si="11"/>
        <v>-0.59459459459459463</v>
      </c>
      <c r="H31" s="30">
        <f t="shared" si="12"/>
        <v>-0.40625</v>
      </c>
      <c r="I31" s="30">
        <f t="shared" si="6"/>
        <v>-0.86206896551724133</v>
      </c>
      <c r="J31" s="30">
        <f t="shared" si="6"/>
        <v>-1</v>
      </c>
      <c r="K31" s="30">
        <f t="shared" si="6"/>
        <v>-0.8</v>
      </c>
      <c r="L31" s="30">
        <f t="shared" si="6"/>
        <v>-0.94736842105263153</v>
      </c>
      <c r="M31" s="30">
        <f t="shared" si="6"/>
        <v>-1</v>
      </c>
      <c r="N31" s="30" t="s">
        <v>253</v>
      </c>
      <c r="O31" s="30">
        <f t="shared" si="13"/>
        <v>1.328125</v>
      </c>
      <c r="P31" s="30">
        <f t="shared" si="14"/>
        <v>-0.74496644295302017</v>
      </c>
      <c r="Q31" s="30">
        <f t="shared" si="15"/>
        <v>3</v>
      </c>
    </row>
    <row r="32" spans="2:22" ht="17.100000000000001" customHeight="1" thickBot="1" x14ac:dyDescent="0.25">
      <c r="B32" s="28" t="s">
        <v>109</v>
      </c>
      <c r="C32" s="30">
        <f t="shared" si="7"/>
        <v>0.76923076923076927</v>
      </c>
      <c r="D32" s="30">
        <f t="shared" si="8"/>
        <v>0.73333333333333328</v>
      </c>
      <c r="E32" s="30">
        <f t="shared" si="9"/>
        <v>-9.0909090909090912E-2</v>
      </c>
      <c r="F32" s="30">
        <f t="shared" si="10"/>
        <v>-0.63636363636363635</v>
      </c>
      <c r="G32" s="30">
        <f t="shared" si="11"/>
        <v>-0.65217391304347827</v>
      </c>
      <c r="H32" s="30">
        <f t="shared" si="12"/>
        <v>-0.38461538461538464</v>
      </c>
      <c r="I32" s="30">
        <f t="shared" si="6"/>
        <v>-0.85</v>
      </c>
      <c r="J32" s="30">
        <f t="shared" si="6"/>
        <v>1.5</v>
      </c>
      <c r="K32" s="30">
        <f t="shared" si="6"/>
        <v>-0.625</v>
      </c>
      <c r="L32" s="30">
        <f t="shared" si="6"/>
        <v>0.625</v>
      </c>
      <c r="M32" s="30">
        <f t="shared" si="6"/>
        <v>-0.66666666666666663</v>
      </c>
      <c r="N32" s="30">
        <f t="shared" si="6"/>
        <v>-0.7</v>
      </c>
      <c r="O32" s="30">
        <f t="shared" si="13"/>
        <v>6.9444444444444448E-2</v>
      </c>
      <c r="P32" s="30">
        <f t="shared" si="14"/>
        <v>-0.38961038961038963</v>
      </c>
      <c r="Q32" s="30">
        <f t="shared" si="15"/>
        <v>-0.23404255319148937</v>
      </c>
    </row>
    <row r="33" spans="2:17" ht="17.100000000000001" customHeight="1" thickBot="1" x14ac:dyDescent="0.25">
      <c r="B33" s="28" t="s">
        <v>110</v>
      </c>
      <c r="C33" s="30">
        <f t="shared" si="7"/>
        <v>2</v>
      </c>
      <c r="D33" s="30">
        <f t="shared" si="8"/>
        <v>0.6</v>
      </c>
      <c r="E33" s="30">
        <f t="shared" si="9"/>
        <v>0.33333333333333331</v>
      </c>
      <c r="F33" s="30">
        <f t="shared" si="10"/>
        <v>-0.54545454545454541</v>
      </c>
      <c r="G33" s="30">
        <f t="shared" si="11"/>
        <v>-1</v>
      </c>
      <c r="H33" s="30">
        <f t="shared" si="12"/>
        <v>-1</v>
      </c>
      <c r="I33" s="30">
        <f t="shared" si="6"/>
        <v>-0.75</v>
      </c>
      <c r="J33" s="30">
        <f t="shared" si="6"/>
        <v>-0.2</v>
      </c>
      <c r="K33" s="30" t="s">
        <v>253</v>
      </c>
      <c r="L33" s="30" t="s">
        <v>253</v>
      </c>
      <c r="M33" s="30">
        <f t="shared" si="6"/>
        <v>-0.5</v>
      </c>
      <c r="N33" s="30">
        <f t="shared" si="6"/>
        <v>0.25</v>
      </c>
      <c r="O33" s="30">
        <f t="shared" si="13"/>
        <v>4.3478260869565216E-2</v>
      </c>
      <c r="P33" s="30">
        <f t="shared" si="14"/>
        <v>-0.75</v>
      </c>
      <c r="Q33" s="30">
        <f t="shared" si="15"/>
        <v>0.66666666666666663</v>
      </c>
    </row>
    <row r="34" spans="2:17" ht="17.100000000000001" customHeight="1" thickBot="1" x14ac:dyDescent="0.25">
      <c r="B34" s="28" t="s">
        <v>111</v>
      </c>
      <c r="C34" s="30">
        <f t="shared" si="7"/>
        <v>-0.40816326530612246</v>
      </c>
      <c r="D34" s="30">
        <f t="shared" si="8"/>
        <v>0.63636363636363635</v>
      </c>
      <c r="E34" s="30">
        <f t="shared" si="9"/>
        <v>1</v>
      </c>
      <c r="F34" s="30">
        <f t="shared" si="10"/>
        <v>0.91304347826086951</v>
      </c>
      <c r="G34" s="30">
        <f t="shared" si="11"/>
        <v>-0.65517241379310343</v>
      </c>
      <c r="H34" s="30">
        <f t="shared" si="12"/>
        <v>-0.83333333333333337</v>
      </c>
      <c r="I34" s="30">
        <f t="shared" si="6"/>
        <v>-0.93478260869565222</v>
      </c>
      <c r="J34" s="30">
        <f t="shared" si="6"/>
        <v>-0.86363636363636365</v>
      </c>
      <c r="K34" s="30">
        <f t="shared" si="6"/>
        <v>1.5</v>
      </c>
      <c r="L34" s="30">
        <f t="shared" si="6"/>
        <v>1.2222222222222223</v>
      </c>
      <c r="M34" s="30">
        <f t="shared" si="6"/>
        <v>5</v>
      </c>
      <c r="N34" s="30">
        <f t="shared" si="6"/>
        <v>1.0833333333333333</v>
      </c>
      <c r="O34" s="30">
        <f t="shared" si="13"/>
        <v>0.4370860927152318</v>
      </c>
      <c r="P34" s="30">
        <f t="shared" si="14"/>
        <v>-0.84331797235023043</v>
      </c>
      <c r="Q34" s="30">
        <f t="shared" si="15"/>
        <v>1.588235294117647</v>
      </c>
    </row>
    <row r="35" spans="2:17" ht="17.100000000000001" customHeight="1" thickBot="1" x14ac:dyDescent="0.25">
      <c r="B35" s="28" t="s">
        <v>112</v>
      </c>
      <c r="C35" s="30">
        <f t="shared" si="7"/>
        <v>3.2258064516129031E-2</v>
      </c>
      <c r="D35" s="30">
        <f t="shared" si="8"/>
        <v>0.70833333333333337</v>
      </c>
      <c r="E35" s="30">
        <f t="shared" si="9"/>
        <v>2.2941176470588234</v>
      </c>
      <c r="F35" s="30">
        <f t="shared" si="10"/>
        <v>-0.42857142857142855</v>
      </c>
      <c r="G35" s="30">
        <f t="shared" si="11"/>
        <v>-0.78125</v>
      </c>
      <c r="H35" s="30">
        <f t="shared" si="12"/>
        <v>2.4390243902439025E-2</v>
      </c>
      <c r="I35" s="30">
        <f t="shared" si="6"/>
        <v>-0.375</v>
      </c>
      <c r="J35" s="30">
        <f t="shared" si="6"/>
        <v>0.125</v>
      </c>
      <c r="K35" s="30">
        <f t="shared" si="6"/>
        <v>2.8571428571428572</v>
      </c>
      <c r="L35" s="30">
        <f t="shared" si="6"/>
        <v>-0.54761904761904767</v>
      </c>
      <c r="M35" s="30">
        <f t="shared" si="6"/>
        <v>-0.42857142857142855</v>
      </c>
      <c r="N35" s="30">
        <f t="shared" si="6"/>
        <v>3.7037037037037035E-2</v>
      </c>
      <c r="O35" s="30">
        <f t="shared" si="13"/>
        <v>0.34210526315789475</v>
      </c>
      <c r="P35" s="30">
        <f t="shared" si="14"/>
        <v>-0.27450980392156865</v>
      </c>
      <c r="Q35" s="30">
        <f t="shared" si="15"/>
        <v>-0.15315315315315314</v>
      </c>
    </row>
    <row r="36" spans="2:17" ht="17.100000000000001" customHeight="1" thickBot="1" x14ac:dyDescent="0.25">
      <c r="B36" s="28" t="s">
        <v>113</v>
      </c>
      <c r="C36" s="30">
        <f t="shared" si="7"/>
        <v>0.25641025641025639</v>
      </c>
      <c r="D36" s="30">
        <f t="shared" si="8"/>
        <v>0.53647058823529414</v>
      </c>
      <c r="E36" s="30">
        <f t="shared" si="9"/>
        <v>1.0415584415584416</v>
      </c>
      <c r="F36" s="30">
        <f t="shared" si="10"/>
        <v>0.37587006960556846</v>
      </c>
      <c r="G36" s="30">
        <f t="shared" si="11"/>
        <v>7.5510204081632656E-2</v>
      </c>
      <c r="H36" s="30">
        <f t="shared" si="12"/>
        <v>7.6569678407350683E-2</v>
      </c>
      <c r="I36" s="30">
        <f t="shared" si="6"/>
        <v>-0.5992366412213741</v>
      </c>
      <c r="J36" s="30">
        <f t="shared" si="6"/>
        <v>-2.1922428330522766E-2</v>
      </c>
      <c r="K36" s="30">
        <f t="shared" si="6"/>
        <v>-0.41935483870967744</v>
      </c>
      <c r="L36" s="30">
        <f t="shared" si="6"/>
        <v>-0.23328591749644381</v>
      </c>
      <c r="M36" s="30">
        <f t="shared" si="6"/>
        <v>0.17142857142857143</v>
      </c>
      <c r="N36" s="30">
        <f t="shared" si="6"/>
        <v>-0.38448275862068965</v>
      </c>
      <c r="O36" s="30">
        <f t="shared" si="13"/>
        <v>0.54629061925199263</v>
      </c>
      <c r="P36" s="30">
        <f t="shared" si="14"/>
        <v>-0.15741475019825535</v>
      </c>
      <c r="Q36" s="30">
        <f t="shared" si="15"/>
        <v>-0.26070588235294118</v>
      </c>
    </row>
    <row r="37" spans="2:17" ht="17.100000000000001" customHeight="1" thickBot="1" x14ac:dyDescent="0.25">
      <c r="B37" s="28" t="s">
        <v>114</v>
      </c>
      <c r="C37" s="30">
        <f t="shared" si="7"/>
        <v>-7.8651685393258425E-2</v>
      </c>
      <c r="D37" s="30">
        <f t="shared" si="8"/>
        <v>-5.8139534883720929E-2</v>
      </c>
      <c r="E37" s="30">
        <f t="shared" si="9"/>
        <v>0.67142857142857137</v>
      </c>
      <c r="F37" s="30">
        <f t="shared" si="10"/>
        <v>-0.39534883720930231</v>
      </c>
      <c r="G37" s="30">
        <f t="shared" si="11"/>
        <v>0</v>
      </c>
      <c r="H37" s="30">
        <f t="shared" si="12"/>
        <v>-0.1111111111111111</v>
      </c>
      <c r="I37" s="30">
        <f t="shared" si="6"/>
        <v>-0.50427350427350426</v>
      </c>
      <c r="J37" s="30">
        <f t="shared" si="6"/>
        <v>0.55769230769230771</v>
      </c>
      <c r="K37" s="30">
        <f t="shared" si="6"/>
        <v>-7.3170731707317069E-2</v>
      </c>
      <c r="L37" s="30">
        <f t="shared" si="6"/>
        <v>-0.19444444444444445</v>
      </c>
      <c r="M37" s="30">
        <f t="shared" si="6"/>
        <v>6.8965517241379309E-2</v>
      </c>
      <c r="N37" s="30">
        <f t="shared" si="6"/>
        <v>7.407407407407407E-2</v>
      </c>
      <c r="O37" s="30">
        <f t="shared" si="13"/>
        <v>3.0211480362537764E-3</v>
      </c>
      <c r="P37" s="30">
        <f t="shared" si="14"/>
        <v>-0.11746987951807229</v>
      </c>
      <c r="Q37" s="30">
        <f t="shared" si="15"/>
        <v>-3.4129692832764506E-2</v>
      </c>
    </row>
    <row r="38" spans="2:17" ht="17.100000000000001" customHeight="1" thickBot="1" x14ac:dyDescent="0.25">
      <c r="B38" s="28" t="s">
        <v>115</v>
      </c>
      <c r="C38" s="30">
        <f t="shared" si="7"/>
        <v>-0.61538461538461542</v>
      </c>
      <c r="D38" s="30">
        <f t="shared" si="8"/>
        <v>-0.27272727272727271</v>
      </c>
      <c r="E38" s="30">
        <f t="shared" si="9"/>
        <v>0.41666666666666669</v>
      </c>
      <c r="F38" s="30">
        <f t="shared" si="10"/>
        <v>2.1111111111111112</v>
      </c>
      <c r="G38" s="30">
        <f t="shared" si="11"/>
        <v>1.4</v>
      </c>
      <c r="H38" s="30">
        <f t="shared" si="12"/>
        <v>2.125</v>
      </c>
      <c r="I38" s="30">
        <f t="shared" si="6"/>
        <v>0.11764705882352941</v>
      </c>
      <c r="J38" s="30">
        <f t="shared" si="6"/>
        <v>-0.42857142857142855</v>
      </c>
      <c r="K38" s="30">
        <f t="shared" si="6"/>
        <v>0.5</v>
      </c>
      <c r="L38" s="30">
        <f t="shared" si="6"/>
        <v>0.2</v>
      </c>
      <c r="M38" s="30">
        <f t="shared" si="6"/>
        <v>0.57894736842105265</v>
      </c>
      <c r="N38" s="30">
        <f t="shared" si="6"/>
        <v>1.1875</v>
      </c>
      <c r="O38" s="30">
        <f t="shared" si="13"/>
        <v>0.28888888888888886</v>
      </c>
      <c r="P38" s="30">
        <f t="shared" si="14"/>
        <v>0.2413793103448276</v>
      </c>
      <c r="Q38" s="30">
        <f t="shared" si="15"/>
        <v>0.56944444444444442</v>
      </c>
    </row>
    <row r="39" spans="2:17" ht="17.100000000000001" customHeight="1" thickBot="1" x14ac:dyDescent="0.25">
      <c r="B39" s="28" t="s">
        <v>116</v>
      </c>
      <c r="C39" s="30">
        <f t="shared" ref="C39:C45" si="16">+(G17-C17)/C17</f>
        <v>1.1818181818181819</v>
      </c>
      <c r="D39" s="30">
        <f t="shared" si="8"/>
        <v>1.4444444444444444</v>
      </c>
      <c r="E39" s="30">
        <f t="shared" si="9"/>
        <v>0.25806451612903225</v>
      </c>
      <c r="F39" s="30">
        <f t="shared" si="10"/>
        <v>-0.21212121212121213</v>
      </c>
      <c r="G39" s="30">
        <f t="shared" si="11"/>
        <v>-0.1875</v>
      </c>
      <c r="H39" s="30">
        <f t="shared" si="12"/>
        <v>-0.62121212121212122</v>
      </c>
      <c r="I39" s="30">
        <f t="shared" si="6"/>
        <v>-0.61538461538461542</v>
      </c>
      <c r="J39" s="30">
        <f t="shared" si="6"/>
        <v>0.76923076923076927</v>
      </c>
      <c r="K39" s="30">
        <f t="shared" si="6"/>
        <v>0.15384615384615385</v>
      </c>
      <c r="L39" s="30">
        <f t="shared" si="6"/>
        <v>-0.12</v>
      </c>
      <c r="M39" s="30">
        <f t="shared" si="6"/>
        <v>6.6666666666666666E-2</v>
      </c>
      <c r="N39" s="30">
        <f t="shared" si="6"/>
        <v>-0.82608695652173914</v>
      </c>
      <c r="O39" s="30">
        <f t="shared" si="13"/>
        <v>0.58407079646017701</v>
      </c>
      <c r="P39" s="30">
        <f t="shared" si="14"/>
        <v>-0.3016759776536313</v>
      </c>
      <c r="Q39" s="30">
        <f t="shared" si="15"/>
        <v>-0.27200000000000002</v>
      </c>
    </row>
    <row r="40" spans="2:17" ht="17.100000000000001" customHeight="1" thickBot="1" x14ac:dyDescent="0.25">
      <c r="B40" s="28" t="s">
        <v>117</v>
      </c>
      <c r="C40" s="30">
        <f t="shared" si="16"/>
        <v>0.92592592592592593</v>
      </c>
      <c r="D40" s="30">
        <f t="shared" si="8"/>
        <v>0.35714285714285715</v>
      </c>
      <c r="E40" s="30">
        <f t="shared" si="9"/>
        <v>0.69767441860465118</v>
      </c>
      <c r="F40" s="30">
        <f t="shared" si="10"/>
        <v>0.14285714285714285</v>
      </c>
      <c r="G40" s="30">
        <f t="shared" si="11"/>
        <v>-0.42307692307692307</v>
      </c>
      <c r="H40" s="30">
        <f t="shared" si="12"/>
        <v>-0.10526315789473684</v>
      </c>
      <c r="I40" s="30">
        <f t="shared" si="6"/>
        <v>-0.67808219178082196</v>
      </c>
      <c r="J40" s="30">
        <f t="shared" si="6"/>
        <v>-0.55000000000000004</v>
      </c>
      <c r="K40" s="30">
        <f t="shared" si="6"/>
        <v>0.18333333333333332</v>
      </c>
      <c r="L40" s="30">
        <f t="shared" si="6"/>
        <v>-0.44117647058823528</v>
      </c>
      <c r="M40" s="30">
        <f t="shared" si="6"/>
        <v>-0.34042553191489361</v>
      </c>
      <c r="N40" s="30">
        <f t="shared" si="6"/>
        <v>-0.37037037037037035</v>
      </c>
      <c r="O40" s="30">
        <f t="shared" si="13"/>
        <v>0.47112462006079026</v>
      </c>
      <c r="P40" s="30">
        <f t="shared" si="14"/>
        <v>-0.45661157024793386</v>
      </c>
      <c r="Q40" s="30">
        <f t="shared" si="15"/>
        <v>-0.26615969581749049</v>
      </c>
    </row>
    <row r="41" spans="2:17" ht="17.100000000000001" customHeight="1" thickBot="1" x14ac:dyDescent="0.25">
      <c r="B41" s="28" t="s">
        <v>118</v>
      </c>
      <c r="C41" s="30">
        <f t="shared" si="16"/>
        <v>-0.53333333333333333</v>
      </c>
      <c r="D41" s="30">
        <f t="shared" si="8"/>
        <v>0.16666666666666666</v>
      </c>
      <c r="E41" s="30">
        <f t="shared" si="9"/>
        <v>2.6363636363636362</v>
      </c>
      <c r="F41" s="30">
        <f t="shared" si="10"/>
        <v>0.21428571428571427</v>
      </c>
      <c r="G41" s="30">
        <f t="shared" si="11"/>
        <v>0.42857142857142855</v>
      </c>
      <c r="H41" s="30">
        <f t="shared" si="12"/>
        <v>-0.14285714285714285</v>
      </c>
      <c r="I41" s="30">
        <f t="shared" si="6"/>
        <v>-0.9</v>
      </c>
      <c r="J41" s="30">
        <f t="shared" si="6"/>
        <v>-0.29411764705882354</v>
      </c>
      <c r="K41" s="30">
        <f t="shared" si="6"/>
        <v>0.1</v>
      </c>
      <c r="L41" s="30">
        <f t="shared" si="6"/>
        <v>5.5555555555555552E-2</v>
      </c>
      <c r="M41" s="30">
        <f t="shared" si="6"/>
        <v>0.5</v>
      </c>
      <c r="N41" s="30">
        <f t="shared" si="6"/>
        <v>-0.41666666666666669</v>
      </c>
      <c r="O41" s="30">
        <f t="shared" si="13"/>
        <v>0.46551724137931033</v>
      </c>
      <c r="P41" s="30">
        <f t="shared" si="14"/>
        <v>-0.4823529411764706</v>
      </c>
      <c r="Q41" s="30">
        <f t="shared" si="15"/>
        <v>-2.2727272727272728E-2</v>
      </c>
    </row>
    <row r="42" spans="2:17" ht="17.100000000000001" customHeight="1" thickBot="1" x14ac:dyDescent="0.25">
      <c r="B42" s="28" t="s">
        <v>119</v>
      </c>
      <c r="C42" s="30">
        <f t="shared" si="16"/>
        <v>6.5</v>
      </c>
      <c r="D42" s="30">
        <f t="shared" si="8"/>
        <v>3.3333333333333335</v>
      </c>
      <c r="E42" s="30">
        <f t="shared" si="9"/>
        <v>1.125</v>
      </c>
      <c r="F42" s="30">
        <f t="shared" si="10"/>
        <v>-0.5</v>
      </c>
      <c r="G42" s="30">
        <f t="shared" si="11"/>
        <v>-0.26666666666666666</v>
      </c>
      <c r="H42" s="30">
        <f t="shared" si="12"/>
        <v>-0.15384615384615385</v>
      </c>
      <c r="I42" s="30">
        <f t="shared" si="6"/>
        <v>-0.47058823529411764</v>
      </c>
      <c r="J42" s="30">
        <f t="shared" si="6"/>
        <v>3.2</v>
      </c>
      <c r="K42" s="30">
        <f t="shared" si="6"/>
        <v>-0.18181818181818182</v>
      </c>
      <c r="L42" s="30">
        <f t="shared" si="6"/>
        <v>-0.27272727272727271</v>
      </c>
      <c r="M42" s="30">
        <f t="shared" si="6"/>
        <v>0.1111111111111111</v>
      </c>
      <c r="N42" s="30">
        <f t="shared" si="6"/>
        <v>-0.66666666666666663</v>
      </c>
      <c r="O42" s="30">
        <f t="shared" si="13"/>
        <v>1.173913043478261</v>
      </c>
      <c r="P42" s="30">
        <f t="shared" si="14"/>
        <v>0.04</v>
      </c>
      <c r="Q42" s="30">
        <f t="shared" si="15"/>
        <v>-0.34615384615384615</v>
      </c>
    </row>
    <row r="43" spans="2:17" ht="17.100000000000001" customHeight="1" thickBot="1" x14ac:dyDescent="0.25">
      <c r="B43" s="28" t="s">
        <v>120</v>
      </c>
      <c r="C43" s="30">
        <f t="shared" si="16"/>
        <v>0.8125</v>
      </c>
      <c r="D43" s="30">
        <f t="shared" si="8"/>
        <v>1.4615384615384615</v>
      </c>
      <c r="E43" s="30">
        <f t="shared" si="9"/>
        <v>0.95</v>
      </c>
      <c r="F43" s="30">
        <f t="shared" si="10"/>
        <v>-0.61904761904761907</v>
      </c>
      <c r="G43" s="30">
        <f t="shared" si="11"/>
        <v>-0.96551724137931039</v>
      </c>
      <c r="H43" s="30">
        <f t="shared" si="12"/>
        <v>-0.71875</v>
      </c>
      <c r="I43" s="30">
        <f t="shared" si="6"/>
        <v>-0.89743589743589747</v>
      </c>
      <c r="J43" s="30">
        <f t="shared" si="6"/>
        <v>-1</v>
      </c>
      <c r="K43" s="30">
        <f t="shared" si="6"/>
        <v>5</v>
      </c>
      <c r="L43" s="30">
        <f t="shared" si="6"/>
        <v>-0.33333333333333331</v>
      </c>
      <c r="M43" s="30">
        <f t="shared" si="6"/>
        <v>-0.75</v>
      </c>
      <c r="N43" s="30" t="s">
        <v>253</v>
      </c>
      <c r="O43" s="30">
        <f t="shared" si="13"/>
        <v>0.54285714285714282</v>
      </c>
      <c r="P43" s="30">
        <f t="shared" si="14"/>
        <v>-0.87037037037037035</v>
      </c>
      <c r="Q43" s="30">
        <f t="shared" si="15"/>
        <v>1.7857142857142858</v>
      </c>
    </row>
    <row r="44" spans="2:17" ht="17.100000000000001" customHeight="1" thickBot="1" x14ac:dyDescent="0.25">
      <c r="B44" s="28" t="s">
        <v>121</v>
      </c>
      <c r="C44" s="30">
        <f t="shared" si="16"/>
        <v>0</v>
      </c>
      <c r="D44" s="30">
        <f t="shared" si="8"/>
        <v>-0.2857142857142857</v>
      </c>
      <c r="E44" s="30">
        <f t="shared" si="9"/>
        <v>-0.69230769230769229</v>
      </c>
      <c r="F44" s="30">
        <f t="shared" si="10"/>
        <v>-1</v>
      </c>
      <c r="G44" s="30">
        <f t="shared" si="11"/>
        <v>-1</v>
      </c>
      <c r="H44" s="30">
        <f t="shared" si="12"/>
        <v>-1</v>
      </c>
      <c r="I44" s="30">
        <f t="shared" si="12"/>
        <v>-0.75</v>
      </c>
      <c r="J44" s="30" t="s">
        <v>253</v>
      </c>
      <c r="K44" s="30" t="s">
        <v>253</v>
      </c>
      <c r="L44" s="30"/>
      <c r="M44" s="30">
        <f t="shared" ref="M44:N45" si="17">+(Q22-M22)/M22</f>
        <v>2</v>
      </c>
      <c r="N44" s="30">
        <f t="shared" si="17"/>
        <v>-1</v>
      </c>
      <c r="O44" s="30">
        <f t="shared" si="13"/>
        <v>-0.52083333333333337</v>
      </c>
      <c r="P44" s="30">
        <f t="shared" si="14"/>
        <v>-0.69565217391304346</v>
      </c>
      <c r="Q44" s="30">
        <f t="shared" si="15"/>
        <v>-0.14285714285714285</v>
      </c>
    </row>
    <row r="45" spans="2:17" ht="17.100000000000001" customHeight="1" thickBot="1" x14ac:dyDescent="0.25">
      <c r="B45" s="50" t="s">
        <v>122</v>
      </c>
      <c r="C45" s="53">
        <f t="shared" si="16"/>
        <v>0.29496402877697842</v>
      </c>
      <c r="D45" s="53">
        <f t="shared" si="8"/>
        <v>0.58072009291521487</v>
      </c>
      <c r="E45" s="53">
        <f t="shared" si="9"/>
        <v>0.82577565632458239</v>
      </c>
      <c r="F45" s="53">
        <f t="shared" si="10"/>
        <v>0.21348314606741572</v>
      </c>
      <c r="G45" s="53">
        <f t="shared" si="11"/>
        <v>-0.14907407407407408</v>
      </c>
      <c r="H45" s="53">
        <f t="shared" si="12"/>
        <v>-0.14401175606171931</v>
      </c>
      <c r="I45" s="53">
        <f t="shared" si="12"/>
        <v>-0.58039215686274515</v>
      </c>
      <c r="J45" s="53">
        <f t="shared" si="12"/>
        <v>-0.15656565656565657</v>
      </c>
      <c r="K45" s="53">
        <f t="shared" ref="K45" si="18">+(O23-K23)/K23</f>
        <v>-0.24047878128400435</v>
      </c>
      <c r="L45" s="53">
        <f t="shared" ref="L45" si="19">+(P23-L23)/L23</f>
        <v>-0.22489270386266094</v>
      </c>
      <c r="M45" s="53">
        <f t="shared" si="17"/>
        <v>1.557632398753894E-3</v>
      </c>
      <c r="N45" s="53">
        <f t="shared" si="17"/>
        <v>-0.15968063872255489</v>
      </c>
      <c r="O45" s="53">
        <f t="shared" si="13"/>
        <v>0.4689635535307517</v>
      </c>
      <c r="P45" s="53">
        <f t="shared" si="14"/>
        <v>-0.27737933708082962</v>
      </c>
      <c r="Q45" s="53">
        <f t="shared" si="15"/>
        <v>-0.17221030042918456</v>
      </c>
    </row>
    <row r="56" ht="13.5" customHeight="1" x14ac:dyDescent="0.2"/>
  </sheetData>
  <pageMargins left="0.78740157480314965" right="0.78740157480314965" top="0.98425196850393704" bottom="0.98425196850393704" header="0" footer="0"/>
  <pageSetup paperSize="9" scale="72" fitToHeight="0" orientation="landscape" r:id="rId1"/>
  <headerFooter alignWithMargins="0"/>
  <ignoredErrors>
    <ignoredError sqref="S6:S9 S10:S22 T6:T8 T9:T2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7AF28-B915-4FDA-A6D2-ED71A86415D7}">
  <sheetPr codeName="Hoja8"/>
  <dimension ref="B1:T49"/>
  <sheetViews>
    <sheetView topLeftCell="A3" workbookViewId="0"/>
  </sheetViews>
  <sheetFormatPr baseColWidth="10" defaultColWidth="11.42578125" defaultRowHeight="12.75" x14ac:dyDescent="0.2"/>
  <cols>
    <col min="1" max="1" width="8.7109375" style="1" customWidth="1"/>
    <col min="2" max="2" width="33.85546875" style="1" customWidth="1"/>
    <col min="3" max="98" width="12.28515625" style="1" customWidth="1"/>
    <col min="99" max="16384" width="11.42578125" style="1"/>
  </cols>
  <sheetData>
    <row r="1" spans="2:20" ht="15" x14ac:dyDescent="0.2">
      <c r="C1" s="23"/>
      <c r="D1" s="23"/>
    </row>
    <row r="2" spans="2:20" ht="40.5" customHeight="1" x14ac:dyDescent="0.35">
      <c r="B2" s="21"/>
      <c r="C2" s="25"/>
      <c r="D2" s="23"/>
      <c r="T2" s="64" t="s">
        <v>128</v>
      </c>
    </row>
    <row r="3" spans="2:20" s="22" customFormat="1" ht="28.5" customHeight="1" x14ac:dyDescent="0.2">
      <c r="B3" s="39"/>
      <c r="C3" s="36"/>
    </row>
    <row r="5" spans="2:20" ht="42.95" customHeight="1" x14ac:dyDescent="0.2">
      <c r="C5" s="27" t="s">
        <v>83</v>
      </c>
      <c r="D5" s="52" t="s">
        <v>84</v>
      </c>
      <c r="E5" s="27" t="s">
        <v>254</v>
      </c>
      <c r="F5" s="27" t="s">
        <v>259</v>
      </c>
      <c r="G5" s="27" t="s">
        <v>263</v>
      </c>
      <c r="H5" s="52" t="s">
        <v>267</v>
      </c>
      <c r="I5" s="27" t="s">
        <v>279</v>
      </c>
      <c r="J5" s="27" t="s">
        <v>283</v>
      </c>
      <c r="K5" s="27" t="s">
        <v>287</v>
      </c>
      <c r="L5" s="27" t="s">
        <v>293</v>
      </c>
      <c r="M5" s="27" t="s">
        <v>268</v>
      </c>
      <c r="N5" s="27" t="s">
        <v>294</v>
      </c>
    </row>
    <row r="6" spans="2:20" ht="17.100000000000001" customHeight="1" thickBot="1" x14ac:dyDescent="0.25">
      <c r="B6" s="28" t="s">
        <v>105</v>
      </c>
      <c r="C6" s="29">
        <v>234</v>
      </c>
      <c r="D6" s="29">
        <v>1012</v>
      </c>
      <c r="E6" s="29">
        <v>1404</v>
      </c>
      <c r="F6" s="29">
        <v>1258</v>
      </c>
      <c r="G6" s="61">
        <v>1052</v>
      </c>
      <c r="H6" s="61">
        <v>1642</v>
      </c>
      <c r="I6" s="71">
        <v>1659</v>
      </c>
      <c r="J6" s="71">
        <v>2227</v>
      </c>
      <c r="K6" s="71">
        <v>1735</v>
      </c>
      <c r="L6" s="71">
        <v>2151</v>
      </c>
      <c r="M6" s="17">
        <f>+E6+F6+G6+H6</f>
        <v>5356</v>
      </c>
      <c r="N6" s="17">
        <f>+I6+J6+K6+L6</f>
        <v>7772</v>
      </c>
    </row>
    <row r="7" spans="2:20" ht="17.100000000000001" customHeight="1" thickBot="1" x14ac:dyDescent="0.25">
      <c r="B7" s="28" t="s">
        <v>106</v>
      </c>
      <c r="C7" s="61">
        <v>53</v>
      </c>
      <c r="D7" s="61">
        <v>161</v>
      </c>
      <c r="E7" s="61">
        <v>191</v>
      </c>
      <c r="F7" s="61">
        <v>162</v>
      </c>
      <c r="G7" s="61">
        <v>122</v>
      </c>
      <c r="H7" s="61">
        <v>179</v>
      </c>
      <c r="I7" s="71">
        <v>216</v>
      </c>
      <c r="J7" s="71">
        <v>245</v>
      </c>
      <c r="K7" s="71">
        <v>182</v>
      </c>
      <c r="L7" s="71">
        <v>254</v>
      </c>
      <c r="M7" s="17">
        <f t="shared" ref="M7:M23" si="0">+E7+F7+G7+H7</f>
        <v>654</v>
      </c>
      <c r="N7" s="17">
        <f t="shared" ref="N7:N23" si="1">+I7+J7+K7+L7</f>
        <v>897</v>
      </c>
    </row>
    <row r="8" spans="2:20" ht="17.100000000000001" customHeight="1" thickBot="1" x14ac:dyDescent="0.25">
      <c r="B8" s="28" t="s">
        <v>107</v>
      </c>
      <c r="C8" s="29">
        <v>23</v>
      </c>
      <c r="D8" s="29">
        <v>118</v>
      </c>
      <c r="E8" s="29">
        <v>139</v>
      </c>
      <c r="F8" s="29">
        <v>87</v>
      </c>
      <c r="G8" s="29">
        <v>132</v>
      </c>
      <c r="H8" s="29">
        <v>175</v>
      </c>
      <c r="I8" s="56">
        <v>159</v>
      </c>
      <c r="J8" s="56">
        <v>159</v>
      </c>
      <c r="K8" s="56">
        <v>159</v>
      </c>
      <c r="L8" s="56">
        <v>238</v>
      </c>
      <c r="M8" s="17">
        <f t="shared" si="0"/>
        <v>533</v>
      </c>
      <c r="N8" s="17">
        <f t="shared" si="1"/>
        <v>715</v>
      </c>
    </row>
    <row r="9" spans="2:20" ht="17.100000000000001" customHeight="1" thickBot="1" x14ac:dyDescent="0.25">
      <c r="B9" s="28" t="s">
        <v>108</v>
      </c>
      <c r="C9" s="29">
        <v>24</v>
      </c>
      <c r="D9" s="29">
        <v>114</v>
      </c>
      <c r="E9" s="29">
        <v>215</v>
      </c>
      <c r="F9" s="29">
        <v>217</v>
      </c>
      <c r="G9" s="29">
        <v>199</v>
      </c>
      <c r="H9" s="29">
        <v>226</v>
      </c>
      <c r="I9" s="56">
        <v>271</v>
      </c>
      <c r="J9" s="56">
        <v>356</v>
      </c>
      <c r="K9" s="56">
        <v>266</v>
      </c>
      <c r="L9" s="56">
        <v>219</v>
      </c>
      <c r="M9" s="17">
        <f t="shared" si="0"/>
        <v>857</v>
      </c>
      <c r="N9" s="17">
        <f t="shared" si="1"/>
        <v>1112</v>
      </c>
    </row>
    <row r="10" spans="2:20" ht="17.100000000000001" customHeight="1" thickBot="1" x14ac:dyDescent="0.25">
      <c r="B10" s="28" t="s">
        <v>109</v>
      </c>
      <c r="C10" s="29">
        <v>81</v>
      </c>
      <c r="D10" s="29">
        <v>397</v>
      </c>
      <c r="E10" s="29">
        <v>493</v>
      </c>
      <c r="F10" s="29">
        <v>510</v>
      </c>
      <c r="G10" s="29">
        <v>517</v>
      </c>
      <c r="H10" s="29">
        <v>498</v>
      </c>
      <c r="I10" s="56">
        <v>587</v>
      </c>
      <c r="J10" s="56">
        <v>652</v>
      </c>
      <c r="K10" s="56">
        <v>745</v>
      </c>
      <c r="L10" s="56">
        <v>924</v>
      </c>
      <c r="M10" s="17">
        <f t="shared" si="0"/>
        <v>2018</v>
      </c>
      <c r="N10" s="17">
        <f t="shared" si="1"/>
        <v>2908</v>
      </c>
    </row>
    <row r="11" spans="2:20" ht="17.100000000000001" customHeight="1" thickBot="1" x14ac:dyDescent="0.25">
      <c r="B11" s="28" t="s">
        <v>110</v>
      </c>
      <c r="C11" s="29">
        <v>14</v>
      </c>
      <c r="D11" s="29">
        <v>62</v>
      </c>
      <c r="E11" s="29">
        <v>44</v>
      </c>
      <c r="F11" s="29">
        <v>60</v>
      </c>
      <c r="G11" s="29">
        <v>108</v>
      </c>
      <c r="H11" s="29">
        <v>92</v>
      </c>
      <c r="I11" s="56">
        <v>84</v>
      </c>
      <c r="J11" s="56">
        <v>122</v>
      </c>
      <c r="K11" s="56">
        <v>76</v>
      </c>
      <c r="L11" s="56">
        <v>91</v>
      </c>
      <c r="M11" s="17">
        <f t="shared" si="0"/>
        <v>304</v>
      </c>
      <c r="N11" s="17">
        <f t="shared" si="1"/>
        <v>373</v>
      </c>
    </row>
    <row r="12" spans="2:20" ht="17.100000000000001" customHeight="1" thickBot="1" x14ac:dyDescent="0.25">
      <c r="B12" s="28" t="s">
        <v>111</v>
      </c>
      <c r="C12" s="29">
        <v>43</v>
      </c>
      <c r="D12" s="29">
        <v>163</v>
      </c>
      <c r="E12" s="29">
        <v>223</v>
      </c>
      <c r="F12" s="29">
        <v>287</v>
      </c>
      <c r="G12" s="29">
        <v>240</v>
      </c>
      <c r="H12" s="29">
        <v>326</v>
      </c>
      <c r="I12" s="56">
        <v>341</v>
      </c>
      <c r="J12" s="56">
        <v>424</v>
      </c>
      <c r="K12" s="56">
        <v>397</v>
      </c>
      <c r="L12" s="56">
        <v>461</v>
      </c>
      <c r="M12" s="17">
        <f t="shared" si="0"/>
        <v>1076</v>
      </c>
      <c r="N12" s="17">
        <f t="shared" si="1"/>
        <v>1623</v>
      </c>
    </row>
    <row r="13" spans="2:20" ht="17.100000000000001" customHeight="1" thickBot="1" x14ac:dyDescent="0.25">
      <c r="B13" s="28" t="s">
        <v>112</v>
      </c>
      <c r="C13" s="29">
        <v>48</v>
      </c>
      <c r="D13" s="29">
        <v>194</v>
      </c>
      <c r="E13" s="29">
        <v>192</v>
      </c>
      <c r="F13" s="29">
        <v>308</v>
      </c>
      <c r="G13" s="29">
        <v>281</v>
      </c>
      <c r="H13" s="29">
        <v>275</v>
      </c>
      <c r="I13" s="56">
        <v>325</v>
      </c>
      <c r="J13" s="56">
        <v>466</v>
      </c>
      <c r="K13" s="56">
        <v>337</v>
      </c>
      <c r="L13" s="56">
        <v>585</v>
      </c>
      <c r="M13" s="17">
        <f t="shared" si="0"/>
        <v>1056</v>
      </c>
      <c r="N13" s="17">
        <f t="shared" si="1"/>
        <v>1713</v>
      </c>
    </row>
    <row r="14" spans="2:20" ht="17.100000000000001" customHeight="1" thickBot="1" x14ac:dyDescent="0.25">
      <c r="B14" s="28" t="s">
        <v>113</v>
      </c>
      <c r="C14" s="29">
        <v>191</v>
      </c>
      <c r="D14" s="29">
        <v>1680</v>
      </c>
      <c r="E14" s="29">
        <v>1543</v>
      </c>
      <c r="F14" s="29">
        <v>2875</v>
      </c>
      <c r="G14" s="29">
        <v>1992</v>
      </c>
      <c r="H14" s="29">
        <v>2105</v>
      </c>
      <c r="I14" s="56">
        <v>2720</v>
      </c>
      <c r="J14" s="56">
        <v>2860</v>
      </c>
      <c r="K14" s="56">
        <v>2502</v>
      </c>
      <c r="L14" s="56">
        <v>2993</v>
      </c>
      <c r="M14" s="17">
        <f t="shared" si="0"/>
        <v>8515</v>
      </c>
      <c r="N14" s="17">
        <f t="shared" si="1"/>
        <v>11075</v>
      </c>
    </row>
    <row r="15" spans="2:20" ht="17.100000000000001" customHeight="1" thickBot="1" x14ac:dyDescent="0.25">
      <c r="B15" s="28" t="s">
        <v>114</v>
      </c>
      <c r="C15" s="29">
        <v>112</v>
      </c>
      <c r="D15" s="29">
        <v>791</v>
      </c>
      <c r="E15" s="29">
        <v>973</v>
      </c>
      <c r="F15" s="29">
        <v>1200</v>
      </c>
      <c r="G15" s="29">
        <v>968</v>
      </c>
      <c r="H15" s="29">
        <v>1330</v>
      </c>
      <c r="I15" s="56">
        <v>1325</v>
      </c>
      <c r="J15" s="56">
        <v>1735</v>
      </c>
      <c r="K15" s="56">
        <v>1456</v>
      </c>
      <c r="L15" s="56">
        <v>1583</v>
      </c>
      <c r="M15" s="17">
        <f t="shared" si="0"/>
        <v>4471</v>
      </c>
      <c r="N15" s="17">
        <f t="shared" si="1"/>
        <v>6099</v>
      </c>
    </row>
    <row r="16" spans="2:20" ht="17.100000000000001" customHeight="1" thickBot="1" x14ac:dyDescent="0.25">
      <c r="B16" s="28" t="s">
        <v>115</v>
      </c>
      <c r="C16" s="29">
        <v>13</v>
      </c>
      <c r="D16" s="29">
        <v>93</v>
      </c>
      <c r="E16" s="29">
        <v>78</v>
      </c>
      <c r="F16" s="29">
        <v>173</v>
      </c>
      <c r="G16" s="29">
        <v>115</v>
      </c>
      <c r="H16" s="29">
        <v>126</v>
      </c>
      <c r="I16" s="56">
        <v>135</v>
      </c>
      <c r="J16" s="56">
        <v>196</v>
      </c>
      <c r="K16" s="56">
        <v>151</v>
      </c>
      <c r="L16" s="56">
        <v>187</v>
      </c>
      <c r="M16" s="17">
        <f t="shared" si="0"/>
        <v>492</v>
      </c>
      <c r="N16" s="17">
        <f t="shared" si="1"/>
        <v>669</v>
      </c>
    </row>
    <row r="17" spans="2:14" ht="17.100000000000001" customHeight="1" thickBot="1" x14ac:dyDescent="0.25">
      <c r="B17" s="28" t="s">
        <v>116</v>
      </c>
      <c r="C17" s="29">
        <v>75</v>
      </c>
      <c r="D17" s="29">
        <v>295</v>
      </c>
      <c r="E17" s="29">
        <v>260</v>
      </c>
      <c r="F17" s="29">
        <v>444</v>
      </c>
      <c r="G17" s="29">
        <v>298</v>
      </c>
      <c r="H17" s="29">
        <v>440</v>
      </c>
      <c r="I17" s="56">
        <v>489</v>
      </c>
      <c r="J17" s="56">
        <v>537</v>
      </c>
      <c r="K17" s="56">
        <v>412</v>
      </c>
      <c r="L17" s="56">
        <v>500</v>
      </c>
      <c r="M17" s="17">
        <f t="shared" si="0"/>
        <v>1442</v>
      </c>
      <c r="N17" s="17">
        <f t="shared" si="1"/>
        <v>1938</v>
      </c>
    </row>
    <row r="18" spans="2:14" ht="17.100000000000001" customHeight="1" thickBot="1" x14ac:dyDescent="0.25">
      <c r="B18" s="28" t="s">
        <v>117</v>
      </c>
      <c r="C18" s="29">
        <v>62</v>
      </c>
      <c r="D18" s="29">
        <v>961</v>
      </c>
      <c r="E18" s="29">
        <v>887</v>
      </c>
      <c r="F18" s="29">
        <v>1054</v>
      </c>
      <c r="G18" s="29">
        <v>944</v>
      </c>
      <c r="H18" s="29">
        <v>1091</v>
      </c>
      <c r="I18" s="56">
        <v>1841</v>
      </c>
      <c r="J18" s="56">
        <v>1820</v>
      </c>
      <c r="K18" s="56">
        <v>1578</v>
      </c>
      <c r="L18" s="56">
        <v>2837</v>
      </c>
      <c r="M18" s="17">
        <f t="shared" si="0"/>
        <v>3976</v>
      </c>
      <c r="N18" s="17">
        <f t="shared" si="1"/>
        <v>8076</v>
      </c>
    </row>
    <row r="19" spans="2:14" ht="17.100000000000001" customHeight="1" thickBot="1" x14ac:dyDescent="0.25">
      <c r="B19" s="28" t="s">
        <v>118</v>
      </c>
      <c r="C19" s="29">
        <v>8</v>
      </c>
      <c r="D19" s="29">
        <v>185</v>
      </c>
      <c r="E19" s="29">
        <v>306</v>
      </c>
      <c r="F19" s="29">
        <v>320</v>
      </c>
      <c r="G19" s="29">
        <v>302</v>
      </c>
      <c r="H19" s="29">
        <v>467</v>
      </c>
      <c r="I19" s="56">
        <v>496</v>
      </c>
      <c r="J19" s="56">
        <v>682</v>
      </c>
      <c r="K19" s="56">
        <v>523</v>
      </c>
      <c r="L19" s="56">
        <v>694</v>
      </c>
      <c r="M19" s="17">
        <f t="shared" si="0"/>
        <v>1395</v>
      </c>
      <c r="N19" s="17">
        <f t="shared" si="1"/>
        <v>2395</v>
      </c>
    </row>
    <row r="20" spans="2:14" ht="17.100000000000001" customHeight="1" thickBot="1" x14ac:dyDescent="0.25">
      <c r="B20" s="28" t="s">
        <v>119</v>
      </c>
      <c r="C20" s="29">
        <v>10</v>
      </c>
      <c r="D20" s="29">
        <v>63</v>
      </c>
      <c r="E20" s="29">
        <v>84</v>
      </c>
      <c r="F20" s="29">
        <v>90</v>
      </c>
      <c r="G20" s="29">
        <v>71</v>
      </c>
      <c r="H20" s="29">
        <v>88</v>
      </c>
      <c r="I20" s="56">
        <v>81</v>
      </c>
      <c r="J20" s="56">
        <v>112</v>
      </c>
      <c r="K20" s="56">
        <v>88</v>
      </c>
      <c r="L20" s="56">
        <v>112</v>
      </c>
      <c r="M20" s="17">
        <f t="shared" si="0"/>
        <v>333</v>
      </c>
      <c r="N20" s="17">
        <f t="shared" si="1"/>
        <v>393</v>
      </c>
    </row>
    <row r="21" spans="2:14" ht="17.100000000000001" customHeight="1" thickBot="1" x14ac:dyDescent="0.25">
      <c r="B21" s="28" t="s">
        <v>120</v>
      </c>
      <c r="C21" s="29">
        <v>5</v>
      </c>
      <c r="D21" s="29">
        <v>150</v>
      </c>
      <c r="E21" s="29">
        <v>160</v>
      </c>
      <c r="F21" s="29">
        <v>211</v>
      </c>
      <c r="G21" s="29">
        <v>104</v>
      </c>
      <c r="H21" s="29">
        <v>169</v>
      </c>
      <c r="I21" s="56">
        <v>235</v>
      </c>
      <c r="J21" s="56">
        <v>231</v>
      </c>
      <c r="K21" s="56">
        <v>183</v>
      </c>
      <c r="L21" s="56">
        <v>267</v>
      </c>
      <c r="M21" s="17">
        <f t="shared" si="0"/>
        <v>644</v>
      </c>
      <c r="N21" s="17">
        <f t="shared" si="1"/>
        <v>916</v>
      </c>
    </row>
    <row r="22" spans="2:14" ht="17.100000000000001" customHeight="1" thickBot="1" x14ac:dyDescent="0.25">
      <c r="B22" s="28" t="s">
        <v>121</v>
      </c>
      <c r="C22" s="29">
        <v>16</v>
      </c>
      <c r="D22" s="29">
        <v>33</v>
      </c>
      <c r="E22" s="29">
        <v>28</v>
      </c>
      <c r="F22" s="29">
        <v>57</v>
      </c>
      <c r="G22" s="29">
        <v>24</v>
      </c>
      <c r="H22" s="29">
        <v>37</v>
      </c>
      <c r="I22" s="56">
        <v>28</v>
      </c>
      <c r="J22" s="56">
        <v>51</v>
      </c>
      <c r="K22" s="56">
        <v>43</v>
      </c>
      <c r="L22" s="56">
        <v>57</v>
      </c>
      <c r="M22" s="17">
        <f t="shared" si="0"/>
        <v>146</v>
      </c>
      <c r="N22" s="17">
        <f t="shared" si="1"/>
        <v>179</v>
      </c>
    </row>
    <row r="23" spans="2:14" ht="17.100000000000001" customHeight="1" thickBot="1" x14ac:dyDescent="0.25">
      <c r="B23" s="50" t="s">
        <v>122</v>
      </c>
      <c r="C23" s="48">
        <f t="shared" ref="C23:H23" si="2">SUM(C6:C22)</f>
        <v>1012</v>
      </c>
      <c r="D23" s="48">
        <f t="shared" si="2"/>
        <v>6472</v>
      </c>
      <c r="E23" s="48">
        <f t="shared" si="2"/>
        <v>7220</v>
      </c>
      <c r="F23" s="48">
        <f t="shared" si="2"/>
        <v>9313</v>
      </c>
      <c r="G23" s="48">
        <f t="shared" si="2"/>
        <v>7469</v>
      </c>
      <c r="H23" s="48">
        <f t="shared" si="2"/>
        <v>9266</v>
      </c>
      <c r="I23" s="48">
        <v>10992</v>
      </c>
      <c r="J23" s="48">
        <v>12875</v>
      </c>
      <c r="K23" s="48">
        <v>10833</v>
      </c>
      <c r="L23" s="48">
        <v>14153</v>
      </c>
      <c r="M23" s="48">
        <f t="shared" si="0"/>
        <v>33268</v>
      </c>
      <c r="N23" s="48">
        <f t="shared" si="1"/>
        <v>48853</v>
      </c>
    </row>
    <row r="31" spans="2:14" ht="36.75" customHeight="1" x14ac:dyDescent="0.2">
      <c r="C31" s="27" t="s">
        <v>265</v>
      </c>
      <c r="D31" s="52" t="s">
        <v>270</v>
      </c>
      <c r="E31" s="27" t="s">
        <v>280</v>
      </c>
      <c r="F31" s="27" t="s">
        <v>284</v>
      </c>
      <c r="G31" s="27" t="s">
        <v>289</v>
      </c>
      <c r="H31" s="27" t="s">
        <v>297</v>
      </c>
    </row>
    <row r="32" spans="2:14" ht="15" thickBot="1" x14ac:dyDescent="0.25">
      <c r="B32" s="28" t="s">
        <v>105</v>
      </c>
      <c r="C32" s="30">
        <f t="shared" ref="C32:H32" si="3">+IF(C6&gt;0,(G6-C6)/C6,"-")</f>
        <v>3.4957264957264957</v>
      </c>
      <c r="D32" s="30">
        <f t="shared" si="3"/>
        <v>0.62252964426877466</v>
      </c>
      <c r="E32" s="30">
        <f t="shared" si="3"/>
        <v>0.18162393162393162</v>
      </c>
      <c r="F32" s="30">
        <f t="shared" si="3"/>
        <v>0.77027027027027029</v>
      </c>
      <c r="G32" s="30">
        <f t="shared" si="3"/>
        <v>0.64923954372623571</v>
      </c>
      <c r="H32" s="30">
        <f t="shared" si="3"/>
        <v>0.3099878197320341</v>
      </c>
    </row>
    <row r="33" spans="2:8" ht="15" thickBot="1" x14ac:dyDescent="0.25">
      <c r="B33" s="28" t="s">
        <v>106</v>
      </c>
      <c r="C33" s="30">
        <f t="shared" ref="C33:C49" si="4">+IF(C7&gt;0,(G7-C7)/C7,"-")</f>
        <v>1.3018867924528301</v>
      </c>
      <c r="D33" s="30">
        <f t="shared" ref="D33:D49" si="5">+IF(D7&gt;0,(H7-D7)/D7,"-")</f>
        <v>0.11180124223602485</v>
      </c>
      <c r="E33" s="30">
        <f t="shared" ref="E33:E49" si="6">+IF(E7&gt;0,(I7-E7)/E7,"-")</f>
        <v>0.13089005235602094</v>
      </c>
      <c r="F33" s="30">
        <f t="shared" ref="F33:F49" si="7">+IF(F7&gt;0,(J7-F7)/F7,"-")</f>
        <v>0.51234567901234573</v>
      </c>
      <c r="G33" s="30">
        <f t="shared" ref="G33:G49" si="8">+IF(G7&gt;0,(K7-G7)/G7,"-")</f>
        <v>0.49180327868852458</v>
      </c>
      <c r="H33" s="30">
        <f t="shared" ref="H33:H49" si="9">+IF(H7&gt;0,(L7-H7)/H7,"-")</f>
        <v>0.41899441340782123</v>
      </c>
    </row>
    <row r="34" spans="2:8" ht="15" thickBot="1" x14ac:dyDescent="0.25">
      <c r="B34" s="28" t="s">
        <v>107</v>
      </c>
      <c r="C34" s="30">
        <f t="shared" si="4"/>
        <v>4.7391304347826084</v>
      </c>
      <c r="D34" s="30">
        <f t="shared" si="5"/>
        <v>0.48305084745762711</v>
      </c>
      <c r="E34" s="30">
        <f t="shared" si="6"/>
        <v>0.14388489208633093</v>
      </c>
      <c r="F34" s="30">
        <f t="shared" si="7"/>
        <v>0.82758620689655171</v>
      </c>
      <c r="G34" s="30">
        <f t="shared" si="8"/>
        <v>0.20454545454545456</v>
      </c>
      <c r="H34" s="30">
        <f t="shared" si="9"/>
        <v>0.36</v>
      </c>
    </row>
    <row r="35" spans="2:8" ht="15" thickBot="1" x14ac:dyDescent="0.25">
      <c r="B35" s="28" t="s">
        <v>108</v>
      </c>
      <c r="C35" s="30">
        <f t="shared" si="4"/>
        <v>7.291666666666667</v>
      </c>
      <c r="D35" s="30">
        <f t="shared" si="5"/>
        <v>0.98245614035087714</v>
      </c>
      <c r="E35" s="30">
        <f t="shared" si="6"/>
        <v>0.26046511627906976</v>
      </c>
      <c r="F35" s="30">
        <f t="shared" si="7"/>
        <v>0.64055299539170507</v>
      </c>
      <c r="G35" s="30">
        <f t="shared" si="8"/>
        <v>0.33668341708542715</v>
      </c>
      <c r="H35" s="30">
        <f t="shared" si="9"/>
        <v>-3.0973451327433628E-2</v>
      </c>
    </row>
    <row r="36" spans="2:8" ht="15" thickBot="1" x14ac:dyDescent="0.25">
      <c r="B36" s="28" t="s">
        <v>109</v>
      </c>
      <c r="C36" s="30">
        <f t="shared" si="4"/>
        <v>5.382716049382716</v>
      </c>
      <c r="D36" s="30">
        <f t="shared" si="5"/>
        <v>0.25440806045340053</v>
      </c>
      <c r="E36" s="30">
        <f t="shared" si="6"/>
        <v>0.19066937119675456</v>
      </c>
      <c r="F36" s="30">
        <f t="shared" si="7"/>
        <v>0.27843137254901962</v>
      </c>
      <c r="G36" s="30">
        <f t="shared" si="8"/>
        <v>0.44100580270793038</v>
      </c>
      <c r="H36" s="30">
        <f t="shared" si="9"/>
        <v>0.85542168674698793</v>
      </c>
    </row>
    <row r="37" spans="2:8" ht="15" thickBot="1" x14ac:dyDescent="0.25">
      <c r="B37" s="28" t="s">
        <v>110</v>
      </c>
      <c r="C37" s="30">
        <f t="shared" si="4"/>
        <v>6.7142857142857144</v>
      </c>
      <c r="D37" s="30">
        <f t="shared" si="5"/>
        <v>0.4838709677419355</v>
      </c>
      <c r="E37" s="30">
        <f t="shared" si="6"/>
        <v>0.90909090909090906</v>
      </c>
      <c r="F37" s="30">
        <f t="shared" si="7"/>
        <v>1.0333333333333334</v>
      </c>
      <c r="G37" s="30">
        <f t="shared" si="8"/>
        <v>-0.29629629629629628</v>
      </c>
      <c r="H37" s="30">
        <f t="shared" si="9"/>
        <v>-1.0869565217391304E-2</v>
      </c>
    </row>
    <row r="38" spans="2:8" ht="15" thickBot="1" x14ac:dyDescent="0.25">
      <c r="B38" s="28" t="s">
        <v>111</v>
      </c>
      <c r="C38" s="30">
        <f t="shared" si="4"/>
        <v>4.5813953488372094</v>
      </c>
      <c r="D38" s="30">
        <f t="shared" si="5"/>
        <v>1</v>
      </c>
      <c r="E38" s="30">
        <f t="shared" si="6"/>
        <v>0.52914798206278024</v>
      </c>
      <c r="F38" s="30">
        <f t="shared" si="7"/>
        <v>0.47735191637630664</v>
      </c>
      <c r="G38" s="30">
        <f t="shared" si="8"/>
        <v>0.65416666666666667</v>
      </c>
      <c r="H38" s="30">
        <f t="shared" si="9"/>
        <v>0.41411042944785276</v>
      </c>
    </row>
    <row r="39" spans="2:8" ht="15" thickBot="1" x14ac:dyDescent="0.25">
      <c r="B39" s="28" t="s">
        <v>112</v>
      </c>
      <c r="C39" s="30">
        <f t="shared" si="4"/>
        <v>4.854166666666667</v>
      </c>
      <c r="D39" s="30">
        <f t="shared" si="5"/>
        <v>0.4175257731958763</v>
      </c>
      <c r="E39" s="30">
        <f t="shared" si="6"/>
        <v>0.69270833333333337</v>
      </c>
      <c r="F39" s="30">
        <f t="shared" si="7"/>
        <v>0.51298701298701299</v>
      </c>
      <c r="G39" s="30">
        <f t="shared" si="8"/>
        <v>0.199288256227758</v>
      </c>
      <c r="H39" s="30">
        <f t="shared" si="9"/>
        <v>1.1272727272727272</v>
      </c>
    </row>
    <row r="40" spans="2:8" ht="15" thickBot="1" x14ac:dyDescent="0.25">
      <c r="B40" s="28" t="s">
        <v>113</v>
      </c>
      <c r="C40" s="30">
        <f t="shared" si="4"/>
        <v>9.4293193717277486</v>
      </c>
      <c r="D40" s="30">
        <f t="shared" si="5"/>
        <v>0.25297619047619047</v>
      </c>
      <c r="E40" s="30">
        <f t="shared" si="6"/>
        <v>0.76279974076474399</v>
      </c>
      <c r="F40" s="30">
        <f t="shared" si="7"/>
        <v>-5.2173913043478265E-3</v>
      </c>
      <c r="G40" s="30">
        <f t="shared" si="8"/>
        <v>0.25602409638554219</v>
      </c>
      <c r="H40" s="30">
        <f t="shared" si="9"/>
        <v>0.42185273159144893</v>
      </c>
    </row>
    <row r="41" spans="2:8" ht="15" thickBot="1" x14ac:dyDescent="0.25">
      <c r="B41" s="28" t="s">
        <v>114</v>
      </c>
      <c r="C41" s="30">
        <f t="shared" si="4"/>
        <v>7.6428571428571432</v>
      </c>
      <c r="D41" s="30">
        <f t="shared" si="5"/>
        <v>0.68141592920353977</v>
      </c>
      <c r="E41" s="30">
        <f t="shared" si="6"/>
        <v>0.36176772867420348</v>
      </c>
      <c r="F41" s="30">
        <f t="shared" si="7"/>
        <v>0.44583333333333336</v>
      </c>
      <c r="G41" s="30">
        <f t="shared" si="8"/>
        <v>0.50413223140495866</v>
      </c>
      <c r="H41" s="30">
        <f t="shared" si="9"/>
        <v>0.19022556390977444</v>
      </c>
    </row>
    <row r="42" spans="2:8" ht="15" thickBot="1" x14ac:dyDescent="0.25">
      <c r="B42" s="28" t="s">
        <v>115</v>
      </c>
      <c r="C42" s="30">
        <f t="shared" si="4"/>
        <v>7.8461538461538458</v>
      </c>
      <c r="D42" s="30">
        <f t="shared" si="5"/>
        <v>0.35483870967741937</v>
      </c>
      <c r="E42" s="30">
        <f t="shared" si="6"/>
        <v>0.73076923076923073</v>
      </c>
      <c r="F42" s="30">
        <f t="shared" si="7"/>
        <v>0.13294797687861271</v>
      </c>
      <c r="G42" s="30">
        <f t="shared" si="8"/>
        <v>0.31304347826086959</v>
      </c>
      <c r="H42" s="30">
        <f t="shared" si="9"/>
        <v>0.48412698412698413</v>
      </c>
    </row>
    <row r="43" spans="2:8" ht="15" thickBot="1" x14ac:dyDescent="0.25">
      <c r="B43" s="28" t="s">
        <v>116</v>
      </c>
      <c r="C43" s="30">
        <f t="shared" si="4"/>
        <v>2.9733333333333332</v>
      </c>
      <c r="D43" s="30">
        <f t="shared" si="5"/>
        <v>0.49152542372881358</v>
      </c>
      <c r="E43" s="30">
        <f t="shared" si="6"/>
        <v>0.88076923076923075</v>
      </c>
      <c r="F43" s="30">
        <f t="shared" si="7"/>
        <v>0.20945945945945946</v>
      </c>
      <c r="G43" s="30">
        <f t="shared" si="8"/>
        <v>0.3825503355704698</v>
      </c>
      <c r="H43" s="30">
        <f t="shared" si="9"/>
        <v>0.13636363636363635</v>
      </c>
    </row>
    <row r="44" spans="2:8" ht="15" thickBot="1" x14ac:dyDescent="0.25">
      <c r="B44" s="28" t="s">
        <v>117</v>
      </c>
      <c r="C44" s="30">
        <f t="shared" si="4"/>
        <v>14.225806451612904</v>
      </c>
      <c r="D44" s="30">
        <f t="shared" si="5"/>
        <v>0.13527575442247658</v>
      </c>
      <c r="E44" s="30">
        <f t="shared" si="6"/>
        <v>1.0755355129650508</v>
      </c>
      <c r="F44" s="30">
        <f t="shared" si="7"/>
        <v>0.72675521821631883</v>
      </c>
      <c r="G44" s="30">
        <f t="shared" si="8"/>
        <v>0.67161016949152541</v>
      </c>
      <c r="H44" s="30">
        <f t="shared" si="9"/>
        <v>1.6003666361136573</v>
      </c>
    </row>
    <row r="45" spans="2:8" ht="15" thickBot="1" x14ac:dyDescent="0.25">
      <c r="B45" s="28" t="s">
        <v>118</v>
      </c>
      <c r="C45" s="30">
        <f t="shared" si="4"/>
        <v>36.75</v>
      </c>
      <c r="D45" s="30">
        <f t="shared" si="5"/>
        <v>1.5243243243243243</v>
      </c>
      <c r="E45" s="30">
        <f t="shared" si="6"/>
        <v>0.62091503267973858</v>
      </c>
      <c r="F45" s="30">
        <f t="shared" si="7"/>
        <v>1.1312500000000001</v>
      </c>
      <c r="G45" s="30">
        <f t="shared" si="8"/>
        <v>0.73178807947019864</v>
      </c>
      <c r="H45" s="30">
        <f t="shared" si="9"/>
        <v>0.48608137044967881</v>
      </c>
    </row>
    <row r="46" spans="2:8" ht="15" thickBot="1" x14ac:dyDescent="0.25">
      <c r="B46" s="28" t="s">
        <v>119</v>
      </c>
      <c r="C46" s="30">
        <f t="shared" si="4"/>
        <v>6.1</v>
      </c>
      <c r="D46" s="30">
        <f t="shared" si="5"/>
        <v>0.3968253968253968</v>
      </c>
      <c r="E46" s="30">
        <f t="shared" si="6"/>
        <v>-3.5714285714285712E-2</v>
      </c>
      <c r="F46" s="30">
        <f t="shared" si="7"/>
        <v>0.24444444444444444</v>
      </c>
      <c r="G46" s="30">
        <f t="shared" si="8"/>
        <v>0.23943661971830985</v>
      </c>
      <c r="H46" s="30">
        <f t="shared" si="9"/>
        <v>0.27272727272727271</v>
      </c>
    </row>
    <row r="47" spans="2:8" ht="15" thickBot="1" x14ac:dyDescent="0.25">
      <c r="B47" s="28" t="s">
        <v>120</v>
      </c>
      <c r="C47" s="30">
        <f t="shared" si="4"/>
        <v>19.8</v>
      </c>
      <c r="D47" s="30">
        <f t="shared" si="5"/>
        <v>0.12666666666666668</v>
      </c>
      <c r="E47" s="30">
        <f t="shared" si="6"/>
        <v>0.46875</v>
      </c>
      <c r="F47" s="30">
        <f t="shared" si="7"/>
        <v>9.4786729857819899E-2</v>
      </c>
      <c r="G47" s="30">
        <f t="shared" si="8"/>
        <v>0.75961538461538458</v>
      </c>
      <c r="H47" s="30">
        <f t="shared" si="9"/>
        <v>0.57988165680473369</v>
      </c>
    </row>
    <row r="48" spans="2:8" ht="15" thickBot="1" x14ac:dyDescent="0.25">
      <c r="B48" s="28" t="s">
        <v>121</v>
      </c>
      <c r="C48" s="30">
        <f t="shared" si="4"/>
        <v>0.5</v>
      </c>
      <c r="D48" s="30">
        <f t="shared" si="5"/>
        <v>0.12121212121212122</v>
      </c>
      <c r="E48" s="30">
        <f t="shared" si="6"/>
        <v>0</v>
      </c>
      <c r="F48" s="30">
        <f t="shared" si="7"/>
        <v>-0.10526315789473684</v>
      </c>
      <c r="G48" s="30">
        <f t="shared" si="8"/>
        <v>0.79166666666666663</v>
      </c>
      <c r="H48" s="30">
        <f t="shared" si="9"/>
        <v>0.54054054054054057</v>
      </c>
    </row>
    <row r="49" spans="2:8" ht="15" thickBot="1" x14ac:dyDescent="0.25">
      <c r="B49" s="50" t="s">
        <v>122</v>
      </c>
      <c r="C49" s="53">
        <f t="shared" si="4"/>
        <v>6.3804347826086953</v>
      </c>
      <c r="D49" s="53">
        <f t="shared" si="5"/>
        <v>0.43170580964153277</v>
      </c>
      <c r="E49" s="53">
        <f t="shared" si="6"/>
        <v>0.52243767313019396</v>
      </c>
      <c r="F49" s="53">
        <f t="shared" si="7"/>
        <v>0.38247610866530657</v>
      </c>
      <c r="G49" s="53">
        <f t="shared" si="8"/>
        <v>0.45039496585888339</v>
      </c>
      <c r="H49" s="53">
        <f t="shared" si="9"/>
        <v>0.52741204403194475</v>
      </c>
    </row>
  </sheetData>
  <phoneticPr fontId="4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CN45"/>
  <sheetViews>
    <sheetView topLeftCell="BH7" zoomScaleNormal="100" workbookViewId="0"/>
  </sheetViews>
  <sheetFormatPr baseColWidth="10" defaultColWidth="11.42578125" defaultRowHeight="12.75" x14ac:dyDescent="0.2"/>
  <cols>
    <col min="1" max="1" width="8.7109375" style="1" customWidth="1"/>
    <col min="2" max="2" width="33.85546875" style="1" customWidth="1"/>
    <col min="3" max="127" width="12.28515625" style="1" customWidth="1"/>
    <col min="128" max="16384" width="11.42578125" style="1"/>
  </cols>
  <sheetData>
    <row r="1" spans="2:92" ht="15" x14ac:dyDescent="0.2">
      <c r="C1" s="23"/>
      <c r="D1" s="23"/>
    </row>
    <row r="2" spans="2:92" ht="40.5" customHeight="1" x14ac:dyDescent="0.2">
      <c r="B2" s="21"/>
      <c r="C2" s="25"/>
      <c r="D2" s="23"/>
    </row>
    <row r="3" spans="2:92" s="22" customFormat="1" ht="28.5" customHeight="1" x14ac:dyDescent="0.2">
      <c r="B3" s="39"/>
      <c r="C3" s="36"/>
    </row>
    <row r="5" spans="2:92" ht="39" customHeight="1" x14ac:dyDescent="0.2">
      <c r="C5" s="26" t="s">
        <v>21</v>
      </c>
      <c r="D5" s="26" t="s">
        <v>22</v>
      </c>
      <c r="E5" s="26" t="s">
        <v>23</v>
      </c>
      <c r="F5" s="47" t="s">
        <v>24</v>
      </c>
      <c r="G5" s="26" t="s">
        <v>25</v>
      </c>
      <c r="H5" s="26" t="s">
        <v>26</v>
      </c>
      <c r="I5" s="26" t="s">
        <v>27</v>
      </c>
      <c r="J5" s="47" t="s">
        <v>28</v>
      </c>
      <c r="K5" s="26" t="s">
        <v>29</v>
      </c>
      <c r="L5" s="26" t="s">
        <v>30</v>
      </c>
      <c r="M5" s="26" t="s">
        <v>31</v>
      </c>
      <c r="N5" s="47" t="s">
        <v>32</v>
      </c>
      <c r="O5" s="26" t="s">
        <v>33</v>
      </c>
      <c r="P5" s="26" t="s">
        <v>34</v>
      </c>
      <c r="Q5" s="26" t="s">
        <v>35</v>
      </c>
      <c r="R5" s="47" t="s">
        <v>36</v>
      </c>
      <c r="S5" s="26" t="s">
        <v>37</v>
      </c>
      <c r="T5" s="26" t="s">
        <v>38</v>
      </c>
      <c r="U5" s="26" t="s">
        <v>39</v>
      </c>
      <c r="V5" s="47" t="s">
        <v>40</v>
      </c>
      <c r="W5" s="26" t="s">
        <v>41</v>
      </c>
      <c r="X5" s="26" t="s">
        <v>42</v>
      </c>
      <c r="Y5" s="26" t="s">
        <v>43</v>
      </c>
      <c r="Z5" s="47" t="s">
        <v>44</v>
      </c>
      <c r="AA5" s="26" t="s">
        <v>45</v>
      </c>
      <c r="AB5" s="26" t="s">
        <v>46</v>
      </c>
      <c r="AC5" s="26" t="s">
        <v>47</v>
      </c>
      <c r="AD5" s="47" t="s">
        <v>48</v>
      </c>
      <c r="AE5" s="26" t="s">
        <v>49</v>
      </c>
      <c r="AF5" s="26" t="s">
        <v>50</v>
      </c>
      <c r="AG5" s="26" t="s">
        <v>51</v>
      </c>
      <c r="AH5" s="47" t="s">
        <v>52</v>
      </c>
      <c r="AI5" s="26" t="s">
        <v>53</v>
      </c>
      <c r="AJ5" s="26" t="s">
        <v>54</v>
      </c>
      <c r="AK5" s="26" t="s">
        <v>55</v>
      </c>
      <c r="AL5" s="47" t="s">
        <v>56</v>
      </c>
      <c r="AM5" s="26" t="s">
        <v>57</v>
      </c>
      <c r="AN5" s="26" t="s">
        <v>58</v>
      </c>
      <c r="AO5" s="26" t="s">
        <v>59</v>
      </c>
      <c r="AP5" s="47" t="s">
        <v>60</v>
      </c>
      <c r="AQ5" s="26" t="s">
        <v>61</v>
      </c>
      <c r="AR5" s="26" t="s">
        <v>62</v>
      </c>
      <c r="AS5" s="26" t="s">
        <v>63</v>
      </c>
      <c r="AT5" s="47" t="s">
        <v>64</v>
      </c>
      <c r="AU5" s="26" t="s">
        <v>65</v>
      </c>
      <c r="AV5" s="26" t="s">
        <v>66</v>
      </c>
      <c r="AW5" s="26" t="s">
        <v>67</v>
      </c>
      <c r="AX5" s="47" t="s">
        <v>68</v>
      </c>
      <c r="AY5" s="26" t="s">
        <v>69</v>
      </c>
      <c r="AZ5" s="26" t="s">
        <v>70</v>
      </c>
      <c r="BA5" s="26" t="s">
        <v>71</v>
      </c>
      <c r="BB5" s="47" t="s">
        <v>72</v>
      </c>
      <c r="BC5" s="26" t="s">
        <v>73</v>
      </c>
      <c r="BD5" s="26" t="s">
        <v>74</v>
      </c>
      <c r="BE5" s="26" t="s">
        <v>75</v>
      </c>
      <c r="BF5" s="47" t="s">
        <v>76</v>
      </c>
      <c r="BG5" s="26" t="s">
        <v>77</v>
      </c>
      <c r="BH5" s="26" t="s">
        <v>78</v>
      </c>
      <c r="BI5" s="26" t="s">
        <v>79</v>
      </c>
      <c r="BJ5" s="47" t="s">
        <v>80</v>
      </c>
      <c r="BK5" s="26" t="s">
        <v>81</v>
      </c>
      <c r="BL5" s="26" t="s">
        <v>82</v>
      </c>
      <c r="BM5" s="26" t="s">
        <v>83</v>
      </c>
      <c r="BN5" s="47" t="s">
        <v>84</v>
      </c>
      <c r="BO5" s="26" t="s">
        <v>254</v>
      </c>
      <c r="BP5" s="26" t="s">
        <v>259</v>
      </c>
      <c r="BQ5" s="26" t="s">
        <v>263</v>
      </c>
      <c r="BR5" s="47" t="s">
        <v>267</v>
      </c>
      <c r="BS5" s="26" t="s">
        <v>279</v>
      </c>
      <c r="BT5" s="26" t="s">
        <v>283</v>
      </c>
      <c r="BU5" s="26" t="s">
        <v>287</v>
      </c>
      <c r="BV5" s="47" t="s">
        <v>293</v>
      </c>
      <c r="BW5" s="27" t="s">
        <v>130</v>
      </c>
      <c r="BX5" s="27" t="s">
        <v>131</v>
      </c>
      <c r="BY5" s="27" t="s">
        <v>132</v>
      </c>
      <c r="BZ5" s="27" t="s">
        <v>133</v>
      </c>
      <c r="CA5" s="27" t="s">
        <v>134</v>
      </c>
      <c r="CB5" s="27" t="s">
        <v>135</v>
      </c>
      <c r="CC5" s="27" t="s">
        <v>136</v>
      </c>
      <c r="CD5" s="27" t="s">
        <v>137</v>
      </c>
      <c r="CE5" s="27" t="s">
        <v>138</v>
      </c>
      <c r="CF5" s="27" t="s">
        <v>139</v>
      </c>
      <c r="CG5" s="27" t="s">
        <v>140</v>
      </c>
      <c r="CH5" s="27" t="s">
        <v>141</v>
      </c>
      <c r="CI5" s="27" t="s">
        <v>142</v>
      </c>
      <c r="CJ5" s="27" t="s">
        <v>143</v>
      </c>
      <c r="CK5" s="27" t="s">
        <v>103</v>
      </c>
      <c r="CL5" s="27" t="s">
        <v>144</v>
      </c>
      <c r="CM5" s="27" t="s">
        <v>272</v>
      </c>
      <c r="CN5" s="27" t="s">
        <v>298</v>
      </c>
    </row>
    <row r="6" spans="2:92" ht="17.100000000000001" customHeight="1" thickBot="1" x14ac:dyDescent="0.25">
      <c r="B6" s="28" t="s">
        <v>105</v>
      </c>
      <c r="C6" s="29">
        <v>35</v>
      </c>
      <c r="D6" s="29">
        <v>34</v>
      </c>
      <c r="E6" s="29">
        <v>36</v>
      </c>
      <c r="F6" s="29">
        <v>66</v>
      </c>
      <c r="G6" s="29">
        <v>106</v>
      </c>
      <c r="H6" s="29">
        <v>153</v>
      </c>
      <c r="I6" s="29">
        <v>180</v>
      </c>
      <c r="J6" s="29">
        <v>223</v>
      </c>
      <c r="K6" s="29">
        <v>296</v>
      </c>
      <c r="L6" s="29">
        <v>256</v>
      </c>
      <c r="M6" s="29">
        <v>175</v>
      </c>
      <c r="N6" s="29">
        <v>188</v>
      </c>
      <c r="O6" s="29">
        <v>213</v>
      </c>
      <c r="P6" s="29">
        <v>197</v>
      </c>
      <c r="Q6" s="29">
        <v>157</v>
      </c>
      <c r="R6" s="29">
        <v>253</v>
      </c>
      <c r="S6" s="29">
        <v>217</v>
      </c>
      <c r="T6" s="29">
        <v>236</v>
      </c>
      <c r="U6" s="29">
        <v>265</v>
      </c>
      <c r="V6" s="29">
        <v>245</v>
      </c>
      <c r="W6" s="29">
        <v>382</v>
      </c>
      <c r="X6" s="29">
        <v>350</v>
      </c>
      <c r="Y6" s="29">
        <v>272</v>
      </c>
      <c r="Z6" s="29">
        <v>375</v>
      </c>
      <c r="AA6" s="29">
        <v>329</v>
      </c>
      <c r="AB6" s="29">
        <v>342</v>
      </c>
      <c r="AC6" s="29">
        <v>305</v>
      </c>
      <c r="AD6" s="29">
        <v>289</v>
      </c>
      <c r="AE6" s="29">
        <v>308</v>
      </c>
      <c r="AF6" s="29">
        <v>286</v>
      </c>
      <c r="AG6" s="29">
        <v>250</v>
      </c>
      <c r="AH6" s="29">
        <v>234</v>
      </c>
      <c r="AI6" s="29">
        <v>215</v>
      </c>
      <c r="AJ6" s="29">
        <v>189</v>
      </c>
      <c r="AK6" s="29">
        <v>226</v>
      </c>
      <c r="AL6" s="29">
        <v>168</v>
      </c>
      <c r="AM6" s="29">
        <v>157</v>
      </c>
      <c r="AN6" s="29">
        <v>193</v>
      </c>
      <c r="AO6" s="29">
        <v>189</v>
      </c>
      <c r="AP6" s="29">
        <v>191</v>
      </c>
      <c r="AQ6" s="29">
        <v>164</v>
      </c>
      <c r="AR6" s="29">
        <v>187</v>
      </c>
      <c r="AS6" s="29">
        <v>129</v>
      </c>
      <c r="AT6" s="29">
        <v>176</v>
      </c>
      <c r="AU6" s="29">
        <v>170</v>
      </c>
      <c r="AV6" s="29">
        <v>169</v>
      </c>
      <c r="AW6" s="29">
        <v>126</v>
      </c>
      <c r="AX6" s="29">
        <v>225</v>
      </c>
      <c r="AY6" s="29">
        <v>169</v>
      </c>
      <c r="AZ6" s="29">
        <v>205</v>
      </c>
      <c r="BA6" s="29">
        <v>166</v>
      </c>
      <c r="BB6" s="29">
        <v>215</v>
      </c>
      <c r="BC6" s="29">
        <v>174</v>
      </c>
      <c r="BD6" s="29">
        <v>110</v>
      </c>
      <c r="BE6" s="29">
        <v>119</v>
      </c>
      <c r="BF6" s="29">
        <v>193</v>
      </c>
      <c r="BG6" s="29">
        <v>254</v>
      </c>
      <c r="BH6" s="29">
        <v>186</v>
      </c>
      <c r="BI6" s="29">
        <v>189</v>
      </c>
      <c r="BJ6" s="29">
        <v>209</v>
      </c>
      <c r="BK6" s="29">
        <v>261</v>
      </c>
      <c r="BL6" s="29">
        <v>263</v>
      </c>
      <c r="BM6" s="29">
        <v>639</v>
      </c>
      <c r="BN6" s="29">
        <v>1344</v>
      </c>
      <c r="BO6" s="29">
        <v>1621</v>
      </c>
      <c r="BP6" s="29">
        <v>1475</v>
      </c>
      <c r="BQ6" s="29">
        <v>1289</v>
      </c>
      <c r="BR6" s="29">
        <v>1925</v>
      </c>
      <c r="BS6" s="29">
        <v>1920</v>
      </c>
      <c r="BT6" s="29">
        <v>2518</v>
      </c>
      <c r="BU6" s="29">
        <v>1963</v>
      </c>
      <c r="BV6" s="29">
        <v>2390</v>
      </c>
      <c r="BW6" s="29">
        <f t="shared" ref="BW6:BW22" si="0">+C6+D6+E6+F6</f>
        <v>171</v>
      </c>
      <c r="BX6" s="29">
        <f t="shared" ref="BX6:BX22" si="1">G6+H6+I6+J6</f>
        <v>662</v>
      </c>
      <c r="BY6" s="29">
        <f t="shared" ref="BY6:BY22" si="2">K6+L6+M6+N6</f>
        <v>915</v>
      </c>
      <c r="BZ6" s="29">
        <f t="shared" ref="BZ6:BZ22" si="3">+O6+P6+Q6+R6</f>
        <v>820</v>
      </c>
      <c r="CA6" s="29">
        <f t="shared" ref="CA6:CA23" si="4">+S6+T6+U6+V6</f>
        <v>963</v>
      </c>
      <c r="CB6" s="29">
        <f t="shared" ref="CB6:CB23" si="5">+W6+X6+Y6+Z6</f>
        <v>1379</v>
      </c>
      <c r="CC6" s="29">
        <f t="shared" ref="CC6:CC23" si="6">+AA6+AB6+AC6+AD6</f>
        <v>1265</v>
      </c>
      <c r="CD6" s="29">
        <f t="shared" ref="CD6:CD23" si="7">+AE6+AF6+AG6+AH6</f>
        <v>1078</v>
      </c>
      <c r="CE6" s="29">
        <f t="shared" ref="CE6:CE23" si="8">+AI6+AJ6+AK6+AL6</f>
        <v>798</v>
      </c>
      <c r="CF6" s="29">
        <f t="shared" ref="CF6:CF23" si="9">+AM6+AN6+AO6+AP6</f>
        <v>730</v>
      </c>
      <c r="CG6" s="29">
        <f t="shared" ref="CG6:CG23" si="10">+AQ6+AR6+AS6+AT6</f>
        <v>656</v>
      </c>
      <c r="CH6" s="29">
        <f t="shared" ref="CH6:CH23" si="11">+AU6+AV6+AW6+AX6</f>
        <v>690</v>
      </c>
      <c r="CI6" s="29">
        <f t="shared" ref="CI6:CI23" si="12">+AY6+AZ6+BA6+BB6</f>
        <v>755</v>
      </c>
      <c r="CJ6" s="29">
        <f t="shared" ref="CJ6:CJ23" si="13">+BC6+BD6+BE6+BF6</f>
        <v>596</v>
      </c>
      <c r="CK6" s="29">
        <f t="shared" ref="CK6:CK23" si="14">+BG6+BH6+BI6+BJ6</f>
        <v>838</v>
      </c>
      <c r="CL6" s="29">
        <f t="shared" ref="CL6:CL23" si="15">+BK6+BL6+BM6+BN6</f>
        <v>2507</v>
      </c>
      <c r="CM6" s="29">
        <f t="shared" ref="CM6:CM23" si="16">+BO6+BP6+BQ6+BR6</f>
        <v>6310</v>
      </c>
      <c r="CN6" s="29">
        <f>+BS6+BT6+BU6+BV6</f>
        <v>8791</v>
      </c>
    </row>
    <row r="7" spans="2:92" ht="17.100000000000001" customHeight="1" thickBot="1" x14ac:dyDescent="0.25">
      <c r="B7" s="28" t="s">
        <v>106</v>
      </c>
      <c r="C7" s="29">
        <v>8</v>
      </c>
      <c r="D7" s="29">
        <v>8</v>
      </c>
      <c r="E7" s="29">
        <v>8</v>
      </c>
      <c r="F7" s="29">
        <v>12</v>
      </c>
      <c r="G7" s="29">
        <v>17</v>
      </c>
      <c r="H7" s="29">
        <v>30</v>
      </c>
      <c r="I7" s="29">
        <v>26</v>
      </c>
      <c r="J7" s="29">
        <v>54</v>
      </c>
      <c r="K7" s="29">
        <v>64</v>
      </c>
      <c r="L7" s="29">
        <v>55</v>
      </c>
      <c r="M7" s="29">
        <v>39</v>
      </c>
      <c r="N7" s="29">
        <v>72</v>
      </c>
      <c r="O7" s="29">
        <v>71</v>
      </c>
      <c r="P7" s="29">
        <v>69</v>
      </c>
      <c r="Q7" s="29">
        <v>59</v>
      </c>
      <c r="R7" s="29">
        <v>51</v>
      </c>
      <c r="S7" s="29">
        <v>43</v>
      </c>
      <c r="T7" s="29">
        <v>59</v>
      </c>
      <c r="U7" s="29">
        <v>66</v>
      </c>
      <c r="V7" s="29">
        <v>78</v>
      </c>
      <c r="W7" s="29">
        <v>73</v>
      </c>
      <c r="X7" s="29">
        <v>77</v>
      </c>
      <c r="Y7" s="29">
        <v>87</v>
      </c>
      <c r="Z7" s="29">
        <v>89</v>
      </c>
      <c r="AA7" s="29">
        <v>114</v>
      </c>
      <c r="AB7" s="29">
        <v>98</v>
      </c>
      <c r="AC7" s="29">
        <v>76</v>
      </c>
      <c r="AD7" s="29">
        <v>57</v>
      </c>
      <c r="AE7" s="29">
        <v>60</v>
      </c>
      <c r="AF7" s="29">
        <v>53</v>
      </c>
      <c r="AG7" s="29">
        <v>56</v>
      </c>
      <c r="AH7" s="29">
        <v>71</v>
      </c>
      <c r="AI7" s="29">
        <v>57</v>
      </c>
      <c r="AJ7" s="29">
        <v>56</v>
      </c>
      <c r="AK7" s="29">
        <v>41</v>
      </c>
      <c r="AL7" s="29">
        <v>36</v>
      </c>
      <c r="AM7" s="29">
        <v>46</v>
      </c>
      <c r="AN7" s="29">
        <v>34</v>
      </c>
      <c r="AO7" s="29">
        <v>35</v>
      </c>
      <c r="AP7" s="29">
        <v>33</v>
      </c>
      <c r="AQ7" s="29">
        <v>35</v>
      </c>
      <c r="AR7" s="29">
        <v>34</v>
      </c>
      <c r="AS7" s="29">
        <v>34</v>
      </c>
      <c r="AT7" s="29">
        <v>32</v>
      </c>
      <c r="AU7" s="29">
        <v>39</v>
      </c>
      <c r="AV7" s="29">
        <v>49</v>
      </c>
      <c r="AW7" s="29">
        <v>35</v>
      </c>
      <c r="AX7" s="29">
        <v>38</v>
      </c>
      <c r="AY7" s="29">
        <v>44</v>
      </c>
      <c r="AZ7" s="29">
        <v>51</v>
      </c>
      <c r="BA7" s="29">
        <v>29</v>
      </c>
      <c r="BB7" s="29">
        <v>57</v>
      </c>
      <c r="BC7" s="29">
        <v>44</v>
      </c>
      <c r="BD7" s="29">
        <v>18</v>
      </c>
      <c r="BE7" s="29">
        <v>30</v>
      </c>
      <c r="BF7" s="29">
        <v>54</v>
      </c>
      <c r="BG7" s="61">
        <v>53</v>
      </c>
      <c r="BH7" s="61">
        <v>40</v>
      </c>
      <c r="BI7" s="61">
        <v>39</v>
      </c>
      <c r="BJ7" s="61">
        <v>43</v>
      </c>
      <c r="BK7" s="61">
        <v>57</v>
      </c>
      <c r="BL7" s="61">
        <v>79</v>
      </c>
      <c r="BM7" s="61">
        <v>97</v>
      </c>
      <c r="BN7" s="61">
        <v>232</v>
      </c>
      <c r="BO7" s="61">
        <v>239</v>
      </c>
      <c r="BP7" s="61">
        <v>198</v>
      </c>
      <c r="BQ7" s="61">
        <v>149</v>
      </c>
      <c r="BR7" s="61">
        <v>208</v>
      </c>
      <c r="BS7" s="61">
        <v>250</v>
      </c>
      <c r="BT7" s="61">
        <v>287</v>
      </c>
      <c r="BU7" s="61">
        <v>197</v>
      </c>
      <c r="BV7" s="61">
        <v>282</v>
      </c>
      <c r="BW7" s="29">
        <f t="shared" si="0"/>
        <v>36</v>
      </c>
      <c r="BX7" s="29">
        <f t="shared" si="1"/>
        <v>127</v>
      </c>
      <c r="BY7" s="29">
        <f t="shared" si="2"/>
        <v>230</v>
      </c>
      <c r="BZ7" s="29">
        <f t="shared" si="3"/>
        <v>250</v>
      </c>
      <c r="CA7" s="29">
        <f t="shared" si="4"/>
        <v>246</v>
      </c>
      <c r="CB7" s="29">
        <f t="shared" si="5"/>
        <v>326</v>
      </c>
      <c r="CC7" s="29">
        <f t="shared" si="6"/>
        <v>345</v>
      </c>
      <c r="CD7" s="29">
        <f t="shared" si="7"/>
        <v>240</v>
      </c>
      <c r="CE7" s="29">
        <f t="shared" si="8"/>
        <v>190</v>
      </c>
      <c r="CF7" s="29">
        <f t="shared" si="9"/>
        <v>148</v>
      </c>
      <c r="CG7" s="29">
        <f t="shared" si="10"/>
        <v>135</v>
      </c>
      <c r="CH7" s="29">
        <f t="shared" si="11"/>
        <v>161</v>
      </c>
      <c r="CI7" s="29">
        <f t="shared" si="12"/>
        <v>181</v>
      </c>
      <c r="CJ7" s="29">
        <f t="shared" si="13"/>
        <v>146</v>
      </c>
      <c r="CK7" s="29">
        <f t="shared" si="14"/>
        <v>175</v>
      </c>
      <c r="CL7" s="29">
        <f t="shared" si="15"/>
        <v>465</v>
      </c>
      <c r="CM7" s="29">
        <f t="shared" si="16"/>
        <v>794</v>
      </c>
      <c r="CN7" s="29">
        <f t="shared" ref="CN7:CN23" si="17">+BS7+BT7+BU7+BV7</f>
        <v>1016</v>
      </c>
    </row>
    <row r="8" spans="2:92" ht="17.100000000000001" customHeight="1" thickBot="1" x14ac:dyDescent="0.25">
      <c r="B8" s="28" t="s">
        <v>107</v>
      </c>
      <c r="C8" s="29">
        <v>18</v>
      </c>
      <c r="D8" s="29">
        <v>17</v>
      </c>
      <c r="E8" s="29">
        <v>12</v>
      </c>
      <c r="F8" s="29">
        <v>29</v>
      </c>
      <c r="G8" s="29">
        <v>11</v>
      </c>
      <c r="H8" s="29">
        <v>41</v>
      </c>
      <c r="I8" s="29">
        <v>28</v>
      </c>
      <c r="J8" s="29">
        <v>47</v>
      </c>
      <c r="K8" s="29">
        <v>57</v>
      </c>
      <c r="L8" s="29">
        <v>48</v>
      </c>
      <c r="M8" s="29">
        <v>32</v>
      </c>
      <c r="N8" s="29">
        <v>32</v>
      </c>
      <c r="O8" s="29">
        <v>54</v>
      </c>
      <c r="P8" s="29">
        <v>42</v>
      </c>
      <c r="Q8" s="29">
        <v>23</v>
      </c>
      <c r="R8" s="29">
        <v>38</v>
      </c>
      <c r="S8" s="29">
        <v>28</v>
      </c>
      <c r="T8" s="29">
        <v>30</v>
      </c>
      <c r="U8" s="29">
        <v>12</v>
      </c>
      <c r="V8" s="29">
        <v>34</v>
      </c>
      <c r="W8" s="29">
        <v>57</v>
      </c>
      <c r="X8" s="29">
        <v>42</v>
      </c>
      <c r="Y8" s="29">
        <v>44</v>
      </c>
      <c r="Z8" s="29">
        <v>87</v>
      </c>
      <c r="AA8" s="29">
        <v>76</v>
      </c>
      <c r="AB8" s="29">
        <v>55</v>
      </c>
      <c r="AC8" s="29">
        <v>38</v>
      </c>
      <c r="AD8" s="29">
        <v>46</v>
      </c>
      <c r="AE8" s="29">
        <v>42</v>
      </c>
      <c r="AF8" s="29">
        <v>71</v>
      </c>
      <c r="AG8" s="29">
        <v>44</v>
      </c>
      <c r="AH8" s="29">
        <v>36</v>
      </c>
      <c r="AI8" s="29">
        <v>47</v>
      </c>
      <c r="AJ8" s="29">
        <v>42</v>
      </c>
      <c r="AK8" s="29">
        <v>53</v>
      </c>
      <c r="AL8" s="29">
        <v>38</v>
      </c>
      <c r="AM8" s="29">
        <v>27</v>
      </c>
      <c r="AN8" s="29">
        <v>25</v>
      </c>
      <c r="AO8" s="29">
        <v>22</v>
      </c>
      <c r="AP8" s="29">
        <v>43</v>
      </c>
      <c r="AQ8" s="29">
        <v>27</v>
      </c>
      <c r="AR8" s="29">
        <v>24</v>
      </c>
      <c r="AS8" s="29">
        <v>21</v>
      </c>
      <c r="AT8" s="29">
        <v>30</v>
      </c>
      <c r="AU8" s="29">
        <v>27</v>
      </c>
      <c r="AV8" s="29">
        <v>23</v>
      </c>
      <c r="AW8" s="29">
        <v>27</v>
      </c>
      <c r="AX8" s="29">
        <v>32</v>
      </c>
      <c r="AY8" s="29">
        <v>30</v>
      </c>
      <c r="AZ8" s="29">
        <v>16</v>
      </c>
      <c r="BA8" s="29">
        <v>22</v>
      </c>
      <c r="BB8" s="29">
        <v>33</v>
      </c>
      <c r="BC8" s="29">
        <v>29</v>
      </c>
      <c r="BD8" s="29">
        <v>12</v>
      </c>
      <c r="BE8" s="29">
        <v>23</v>
      </c>
      <c r="BF8" s="29">
        <v>41</v>
      </c>
      <c r="BG8" s="29">
        <v>38</v>
      </c>
      <c r="BH8" s="29">
        <v>43</v>
      </c>
      <c r="BI8" s="29">
        <v>33</v>
      </c>
      <c r="BJ8" s="29">
        <v>40</v>
      </c>
      <c r="BK8" s="29">
        <v>34</v>
      </c>
      <c r="BL8" s="29">
        <v>49</v>
      </c>
      <c r="BM8" s="29">
        <v>98</v>
      </c>
      <c r="BN8" s="29">
        <v>176</v>
      </c>
      <c r="BO8" s="29">
        <v>202</v>
      </c>
      <c r="BP8" s="29">
        <v>125</v>
      </c>
      <c r="BQ8" s="29">
        <v>175</v>
      </c>
      <c r="BR8" s="29">
        <v>236</v>
      </c>
      <c r="BS8" s="29">
        <v>212</v>
      </c>
      <c r="BT8" s="29">
        <v>208</v>
      </c>
      <c r="BU8" s="29">
        <v>208</v>
      </c>
      <c r="BV8" s="29">
        <v>293</v>
      </c>
      <c r="BW8" s="29">
        <f t="shared" si="0"/>
        <v>76</v>
      </c>
      <c r="BX8" s="29">
        <f t="shared" si="1"/>
        <v>127</v>
      </c>
      <c r="BY8" s="29">
        <f t="shared" si="2"/>
        <v>169</v>
      </c>
      <c r="BZ8" s="29">
        <f t="shared" si="3"/>
        <v>157</v>
      </c>
      <c r="CA8" s="29">
        <f t="shared" si="4"/>
        <v>104</v>
      </c>
      <c r="CB8" s="29">
        <f t="shared" si="5"/>
        <v>230</v>
      </c>
      <c r="CC8" s="29">
        <f t="shared" si="6"/>
        <v>215</v>
      </c>
      <c r="CD8" s="29">
        <f t="shared" si="7"/>
        <v>193</v>
      </c>
      <c r="CE8" s="29">
        <f t="shared" si="8"/>
        <v>180</v>
      </c>
      <c r="CF8" s="29">
        <f t="shared" si="9"/>
        <v>117</v>
      </c>
      <c r="CG8" s="29">
        <f t="shared" si="10"/>
        <v>102</v>
      </c>
      <c r="CH8" s="29">
        <f t="shared" si="11"/>
        <v>109</v>
      </c>
      <c r="CI8" s="29">
        <f t="shared" si="12"/>
        <v>101</v>
      </c>
      <c r="CJ8" s="29">
        <f t="shared" si="13"/>
        <v>105</v>
      </c>
      <c r="CK8" s="29">
        <f t="shared" si="14"/>
        <v>154</v>
      </c>
      <c r="CL8" s="29">
        <f t="shared" si="15"/>
        <v>357</v>
      </c>
      <c r="CM8" s="29">
        <f t="shared" si="16"/>
        <v>738</v>
      </c>
      <c r="CN8" s="29">
        <f t="shared" si="17"/>
        <v>921</v>
      </c>
    </row>
    <row r="9" spans="2:92" ht="17.100000000000001" customHeight="1" thickBot="1" x14ac:dyDescent="0.25">
      <c r="B9" s="28" t="s">
        <v>108</v>
      </c>
      <c r="C9" s="29">
        <v>12</v>
      </c>
      <c r="D9" s="29">
        <v>9</v>
      </c>
      <c r="E9" s="29">
        <v>11</v>
      </c>
      <c r="F9" s="29">
        <v>31</v>
      </c>
      <c r="G9" s="29">
        <v>37</v>
      </c>
      <c r="H9" s="29">
        <v>86</v>
      </c>
      <c r="I9" s="29">
        <v>59</v>
      </c>
      <c r="J9" s="29">
        <v>62</v>
      </c>
      <c r="K9" s="29">
        <v>71</v>
      </c>
      <c r="L9" s="29">
        <v>69</v>
      </c>
      <c r="M9" s="29">
        <v>42</v>
      </c>
      <c r="N9" s="29">
        <v>61</v>
      </c>
      <c r="O9" s="29">
        <v>56</v>
      </c>
      <c r="P9" s="29">
        <v>79</v>
      </c>
      <c r="Q9" s="29">
        <v>74</v>
      </c>
      <c r="R9" s="29">
        <v>64</v>
      </c>
      <c r="S9" s="29">
        <v>115</v>
      </c>
      <c r="T9" s="29">
        <v>78</v>
      </c>
      <c r="U9" s="29">
        <v>77</v>
      </c>
      <c r="V9" s="29">
        <v>64</v>
      </c>
      <c r="W9" s="29">
        <v>59</v>
      </c>
      <c r="X9" s="29">
        <v>63</v>
      </c>
      <c r="Y9" s="29">
        <v>57</v>
      </c>
      <c r="Z9" s="29">
        <v>68</v>
      </c>
      <c r="AA9" s="29">
        <v>336</v>
      </c>
      <c r="AB9" s="29">
        <v>88</v>
      </c>
      <c r="AC9" s="29">
        <v>55</v>
      </c>
      <c r="AD9" s="29">
        <v>68</v>
      </c>
      <c r="AE9" s="29">
        <v>53</v>
      </c>
      <c r="AF9" s="29">
        <v>59</v>
      </c>
      <c r="AG9" s="29">
        <v>32</v>
      </c>
      <c r="AH9" s="29">
        <v>62</v>
      </c>
      <c r="AI9" s="29">
        <v>42</v>
      </c>
      <c r="AJ9" s="29">
        <v>46</v>
      </c>
      <c r="AK9" s="29">
        <v>39</v>
      </c>
      <c r="AL9" s="29">
        <v>40</v>
      </c>
      <c r="AM9" s="29">
        <v>42</v>
      </c>
      <c r="AN9" s="29">
        <v>39</v>
      </c>
      <c r="AO9" s="29">
        <v>31</v>
      </c>
      <c r="AP9" s="29">
        <v>23</v>
      </c>
      <c r="AQ9" s="29">
        <v>38</v>
      </c>
      <c r="AR9" s="29">
        <v>38</v>
      </c>
      <c r="AS9" s="29">
        <v>26</v>
      </c>
      <c r="AT9" s="29">
        <v>23</v>
      </c>
      <c r="AU9" s="29">
        <v>22</v>
      </c>
      <c r="AV9" s="29">
        <v>48</v>
      </c>
      <c r="AW9" s="29">
        <v>28</v>
      </c>
      <c r="AX9" s="29">
        <v>45</v>
      </c>
      <c r="AY9" s="29">
        <v>41</v>
      </c>
      <c r="AZ9" s="29">
        <v>41</v>
      </c>
      <c r="BA9" s="29">
        <v>37</v>
      </c>
      <c r="BB9" s="29">
        <v>58</v>
      </c>
      <c r="BC9" s="29">
        <v>40</v>
      </c>
      <c r="BD9" s="29">
        <v>25</v>
      </c>
      <c r="BE9" s="29">
        <v>52</v>
      </c>
      <c r="BF9" s="29">
        <v>65</v>
      </c>
      <c r="BG9" s="29">
        <v>74</v>
      </c>
      <c r="BH9" s="29">
        <v>43</v>
      </c>
      <c r="BI9" s="29">
        <v>42</v>
      </c>
      <c r="BJ9" s="29">
        <v>47</v>
      </c>
      <c r="BK9" s="29">
        <v>66</v>
      </c>
      <c r="BL9" s="29">
        <v>61</v>
      </c>
      <c r="BM9" s="29">
        <v>104</v>
      </c>
      <c r="BN9" s="29">
        <v>215</v>
      </c>
      <c r="BO9" s="29">
        <v>251</v>
      </c>
      <c r="BP9" s="29">
        <v>267</v>
      </c>
      <c r="BQ9" s="29">
        <v>230</v>
      </c>
      <c r="BR9" s="29">
        <v>254</v>
      </c>
      <c r="BS9" s="29">
        <v>304</v>
      </c>
      <c r="BT9" s="29">
        <v>383</v>
      </c>
      <c r="BU9" s="29">
        <v>285</v>
      </c>
      <c r="BV9" s="29">
        <v>376</v>
      </c>
      <c r="BW9" s="29">
        <f t="shared" si="0"/>
        <v>63</v>
      </c>
      <c r="BX9" s="29">
        <f t="shared" si="1"/>
        <v>244</v>
      </c>
      <c r="BY9" s="29">
        <f t="shared" si="2"/>
        <v>243</v>
      </c>
      <c r="BZ9" s="29">
        <f t="shared" si="3"/>
        <v>273</v>
      </c>
      <c r="CA9" s="29">
        <f t="shared" si="4"/>
        <v>334</v>
      </c>
      <c r="CB9" s="29">
        <f t="shared" si="5"/>
        <v>247</v>
      </c>
      <c r="CC9" s="29">
        <f t="shared" si="6"/>
        <v>547</v>
      </c>
      <c r="CD9" s="29">
        <f t="shared" si="7"/>
        <v>206</v>
      </c>
      <c r="CE9" s="29">
        <f t="shared" si="8"/>
        <v>167</v>
      </c>
      <c r="CF9" s="29">
        <f t="shared" si="9"/>
        <v>135</v>
      </c>
      <c r="CG9" s="29">
        <f t="shared" si="10"/>
        <v>125</v>
      </c>
      <c r="CH9" s="29">
        <f t="shared" si="11"/>
        <v>143</v>
      </c>
      <c r="CI9" s="29">
        <f t="shared" si="12"/>
        <v>177</v>
      </c>
      <c r="CJ9" s="29">
        <f t="shared" si="13"/>
        <v>182</v>
      </c>
      <c r="CK9" s="29">
        <f t="shared" si="14"/>
        <v>206</v>
      </c>
      <c r="CL9" s="29">
        <f t="shared" si="15"/>
        <v>446</v>
      </c>
      <c r="CM9" s="29">
        <f t="shared" si="16"/>
        <v>1002</v>
      </c>
      <c r="CN9" s="29">
        <f t="shared" si="17"/>
        <v>1348</v>
      </c>
    </row>
    <row r="10" spans="2:92" ht="17.100000000000001" customHeight="1" thickBot="1" x14ac:dyDescent="0.25">
      <c r="B10" s="28" t="s">
        <v>109</v>
      </c>
      <c r="C10" s="29">
        <v>10</v>
      </c>
      <c r="D10" s="29">
        <v>13</v>
      </c>
      <c r="E10" s="29">
        <v>20</v>
      </c>
      <c r="F10" s="29">
        <v>18</v>
      </c>
      <c r="G10" s="29">
        <v>20</v>
      </c>
      <c r="H10" s="29">
        <v>24</v>
      </c>
      <c r="I10" s="29">
        <v>26</v>
      </c>
      <c r="J10" s="29">
        <v>52</v>
      </c>
      <c r="K10" s="29">
        <v>54</v>
      </c>
      <c r="L10" s="29">
        <v>59</v>
      </c>
      <c r="M10" s="29">
        <v>39</v>
      </c>
      <c r="N10" s="29">
        <v>55</v>
      </c>
      <c r="O10" s="29">
        <v>65</v>
      </c>
      <c r="P10" s="29">
        <v>76</v>
      </c>
      <c r="Q10" s="29">
        <v>39</v>
      </c>
      <c r="R10" s="29">
        <v>58</v>
      </c>
      <c r="S10" s="29">
        <v>50</v>
      </c>
      <c r="T10" s="29">
        <v>48</v>
      </c>
      <c r="U10" s="29">
        <v>41</v>
      </c>
      <c r="V10" s="29">
        <v>53</v>
      </c>
      <c r="W10" s="29">
        <v>50</v>
      </c>
      <c r="X10" s="29">
        <v>68</v>
      </c>
      <c r="Y10" s="29">
        <v>82</v>
      </c>
      <c r="Z10" s="29">
        <v>69</v>
      </c>
      <c r="AA10" s="29">
        <v>87</v>
      </c>
      <c r="AB10" s="29">
        <v>130</v>
      </c>
      <c r="AC10" s="29">
        <v>61</v>
      </c>
      <c r="AD10" s="29">
        <v>67</v>
      </c>
      <c r="AE10" s="29">
        <v>67</v>
      </c>
      <c r="AF10" s="29">
        <v>51</v>
      </c>
      <c r="AG10" s="29">
        <v>55</v>
      </c>
      <c r="AH10" s="29">
        <v>50</v>
      </c>
      <c r="AI10" s="29">
        <v>52</v>
      </c>
      <c r="AJ10" s="29">
        <v>34</v>
      </c>
      <c r="AK10" s="29">
        <v>43</v>
      </c>
      <c r="AL10" s="29">
        <v>41</v>
      </c>
      <c r="AM10" s="29">
        <v>40</v>
      </c>
      <c r="AN10" s="29">
        <v>36</v>
      </c>
      <c r="AO10" s="29">
        <v>22</v>
      </c>
      <c r="AP10" s="29">
        <v>34</v>
      </c>
      <c r="AQ10" s="29">
        <v>39</v>
      </c>
      <c r="AR10" s="29">
        <v>29</v>
      </c>
      <c r="AS10" s="29">
        <v>29</v>
      </c>
      <c r="AT10" s="29">
        <v>39</v>
      </c>
      <c r="AU10" s="29">
        <v>28</v>
      </c>
      <c r="AV10" s="29">
        <v>36</v>
      </c>
      <c r="AW10" s="29">
        <v>34</v>
      </c>
      <c r="AX10" s="29">
        <v>37</v>
      </c>
      <c r="AY10" s="29">
        <v>27</v>
      </c>
      <c r="AZ10" s="29">
        <v>45</v>
      </c>
      <c r="BA10" s="29">
        <v>44</v>
      </c>
      <c r="BB10" s="29">
        <v>36</v>
      </c>
      <c r="BC10" s="29">
        <v>46</v>
      </c>
      <c r="BD10" s="29">
        <v>18</v>
      </c>
      <c r="BE10" s="29">
        <v>45</v>
      </c>
      <c r="BF10" s="29">
        <v>58</v>
      </c>
      <c r="BG10" s="29">
        <v>38</v>
      </c>
      <c r="BH10" s="29">
        <v>53</v>
      </c>
      <c r="BI10" s="29">
        <v>47</v>
      </c>
      <c r="BJ10" s="29">
        <v>49</v>
      </c>
      <c r="BK10" s="29">
        <v>55</v>
      </c>
      <c r="BL10" s="29">
        <v>74</v>
      </c>
      <c r="BM10" s="29">
        <v>147</v>
      </c>
      <c r="BN10" s="29">
        <v>428</v>
      </c>
      <c r="BO10" s="29">
        <v>544</v>
      </c>
      <c r="BP10" s="29">
        <v>573</v>
      </c>
      <c r="BQ10" s="29">
        <v>539</v>
      </c>
      <c r="BR10" s="29">
        <v>539</v>
      </c>
      <c r="BS10" s="29">
        <v>608</v>
      </c>
      <c r="BT10" s="29">
        <v>712</v>
      </c>
      <c r="BU10" s="29">
        <v>769</v>
      </c>
      <c r="BV10" s="29">
        <v>979</v>
      </c>
      <c r="BW10" s="29">
        <f t="shared" si="0"/>
        <v>61</v>
      </c>
      <c r="BX10" s="29">
        <f t="shared" si="1"/>
        <v>122</v>
      </c>
      <c r="BY10" s="29">
        <f t="shared" si="2"/>
        <v>207</v>
      </c>
      <c r="BZ10" s="29">
        <f t="shared" si="3"/>
        <v>238</v>
      </c>
      <c r="CA10" s="29">
        <f t="shared" si="4"/>
        <v>192</v>
      </c>
      <c r="CB10" s="29">
        <f t="shared" si="5"/>
        <v>269</v>
      </c>
      <c r="CC10" s="29">
        <f t="shared" si="6"/>
        <v>345</v>
      </c>
      <c r="CD10" s="29">
        <f t="shared" si="7"/>
        <v>223</v>
      </c>
      <c r="CE10" s="29">
        <f t="shared" si="8"/>
        <v>170</v>
      </c>
      <c r="CF10" s="29">
        <f t="shared" si="9"/>
        <v>132</v>
      </c>
      <c r="CG10" s="29">
        <f t="shared" si="10"/>
        <v>136</v>
      </c>
      <c r="CH10" s="29">
        <f t="shared" si="11"/>
        <v>135</v>
      </c>
      <c r="CI10" s="29">
        <f t="shared" si="12"/>
        <v>152</v>
      </c>
      <c r="CJ10" s="29">
        <f t="shared" si="13"/>
        <v>167</v>
      </c>
      <c r="CK10" s="29">
        <f t="shared" si="14"/>
        <v>187</v>
      </c>
      <c r="CL10" s="29">
        <f t="shared" si="15"/>
        <v>704</v>
      </c>
      <c r="CM10" s="29">
        <f t="shared" si="16"/>
        <v>2195</v>
      </c>
      <c r="CN10" s="29">
        <f t="shared" si="17"/>
        <v>3068</v>
      </c>
    </row>
    <row r="11" spans="2:92" ht="17.100000000000001" customHeight="1" thickBot="1" x14ac:dyDescent="0.25">
      <c r="B11" s="28" t="s">
        <v>110</v>
      </c>
      <c r="C11" s="29">
        <v>2</v>
      </c>
      <c r="D11" s="29">
        <v>3</v>
      </c>
      <c r="E11" s="29">
        <v>1</v>
      </c>
      <c r="F11" s="29">
        <v>2</v>
      </c>
      <c r="G11" s="29">
        <v>6</v>
      </c>
      <c r="H11" s="29">
        <v>7</v>
      </c>
      <c r="I11" s="29">
        <v>9</v>
      </c>
      <c r="J11" s="29">
        <v>16</v>
      </c>
      <c r="K11" s="29">
        <v>21</v>
      </c>
      <c r="L11" s="29">
        <v>25</v>
      </c>
      <c r="M11" s="29">
        <v>16</v>
      </c>
      <c r="N11" s="29">
        <v>20</v>
      </c>
      <c r="O11" s="29">
        <v>19</v>
      </c>
      <c r="P11" s="29">
        <v>11</v>
      </c>
      <c r="Q11" s="29">
        <v>6</v>
      </c>
      <c r="R11" s="29">
        <v>7</v>
      </c>
      <c r="S11" s="29">
        <v>20</v>
      </c>
      <c r="T11" s="29">
        <v>22</v>
      </c>
      <c r="U11" s="29">
        <v>16</v>
      </c>
      <c r="V11" s="29">
        <v>19</v>
      </c>
      <c r="W11" s="29">
        <v>36</v>
      </c>
      <c r="X11" s="29">
        <v>46</v>
      </c>
      <c r="Y11" s="29">
        <v>25</v>
      </c>
      <c r="Z11" s="29">
        <v>24</v>
      </c>
      <c r="AA11" s="29">
        <v>32</v>
      </c>
      <c r="AB11" s="29">
        <v>27</v>
      </c>
      <c r="AC11" s="29">
        <v>31</v>
      </c>
      <c r="AD11" s="29">
        <v>19</v>
      </c>
      <c r="AE11" s="29">
        <v>22</v>
      </c>
      <c r="AF11" s="29">
        <v>23</v>
      </c>
      <c r="AG11" s="29">
        <v>9</v>
      </c>
      <c r="AH11" s="29">
        <v>17</v>
      </c>
      <c r="AI11" s="29">
        <v>11</v>
      </c>
      <c r="AJ11" s="29">
        <v>9</v>
      </c>
      <c r="AK11" s="29">
        <v>19</v>
      </c>
      <c r="AL11" s="29">
        <v>19</v>
      </c>
      <c r="AM11" s="29">
        <v>19</v>
      </c>
      <c r="AN11" s="29">
        <v>13</v>
      </c>
      <c r="AO11" s="29">
        <v>9</v>
      </c>
      <c r="AP11" s="29">
        <v>13</v>
      </c>
      <c r="AQ11" s="29">
        <v>21</v>
      </c>
      <c r="AR11" s="29">
        <v>11</v>
      </c>
      <c r="AS11" s="29">
        <v>6</v>
      </c>
      <c r="AT11" s="29">
        <v>15</v>
      </c>
      <c r="AU11" s="29">
        <v>16</v>
      </c>
      <c r="AV11" s="29">
        <v>7</v>
      </c>
      <c r="AW11" s="29">
        <v>12</v>
      </c>
      <c r="AX11" s="29">
        <v>8</v>
      </c>
      <c r="AY11" s="29">
        <v>9</v>
      </c>
      <c r="AZ11" s="29">
        <v>18</v>
      </c>
      <c r="BA11" s="29">
        <v>16</v>
      </c>
      <c r="BB11" s="29">
        <v>14</v>
      </c>
      <c r="BC11" s="29">
        <v>20</v>
      </c>
      <c r="BD11" s="29">
        <v>7</v>
      </c>
      <c r="BE11" s="29">
        <v>16</v>
      </c>
      <c r="BF11" s="29">
        <v>17</v>
      </c>
      <c r="BG11" s="29">
        <v>13</v>
      </c>
      <c r="BH11" s="29">
        <v>12</v>
      </c>
      <c r="BI11" s="29">
        <v>14</v>
      </c>
      <c r="BJ11" s="29">
        <v>22</v>
      </c>
      <c r="BK11" s="29">
        <v>24</v>
      </c>
      <c r="BL11" s="29">
        <v>22</v>
      </c>
      <c r="BM11" s="29">
        <v>34</v>
      </c>
      <c r="BN11" s="29">
        <v>76</v>
      </c>
      <c r="BO11" s="29">
        <v>50</v>
      </c>
      <c r="BP11" s="29">
        <v>73</v>
      </c>
      <c r="BQ11" s="29">
        <v>123</v>
      </c>
      <c r="BR11" s="29">
        <v>103</v>
      </c>
      <c r="BS11" s="29">
        <v>94</v>
      </c>
      <c r="BT11" s="29">
        <v>130</v>
      </c>
      <c r="BU11" s="29">
        <v>83</v>
      </c>
      <c r="BV11" s="29">
        <v>100</v>
      </c>
      <c r="BW11" s="29">
        <f t="shared" si="0"/>
        <v>8</v>
      </c>
      <c r="BX11" s="29">
        <f t="shared" si="1"/>
        <v>38</v>
      </c>
      <c r="BY11" s="29">
        <f t="shared" si="2"/>
        <v>82</v>
      </c>
      <c r="BZ11" s="29">
        <f t="shared" si="3"/>
        <v>43</v>
      </c>
      <c r="CA11" s="29">
        <f t="shared" si="4"/>
        <v>77</v>
      </c>
      <c r="CB11" s="29">
        <f t="shared" si="5"/>
        <v>131</v>
      </c>
      <c r="CC11" s="29">
        <f t="shared" si="6"/>
        <v>109</v>
      </c>
      <c r="CD11" s="29">
        <f t="shared" si="7"/>
        <v>71</v>
      </c>
      <c r="CE11" s="29">
        <f t="shared" si="8"/>
        <v>58</v>
      </c>
      <c r="CF11" s="29">
        <f t="shared" si="9"/>
        <v>54</v>
      </c>
      <c r="CG11" s="29">
        <f t="shared" si="10"/>
        <v>53</v>
      </c>
      <c r="CH11" s="29">
        <f t="shared" si="11"/>
        <v>43</v>
      </c>
      <c r="CI11" s="29">
        <f t="shared" si="12"/>
        <v>57</v>
      </c>
      <c r="CJ11" s="29">
        <f t="shared" si="13"/>
        <v>60</v>
      </c>
      <c r="CK11" s="29">
        <f t="shared" si="14"/>
        <v>61</v>
      </c>
      <c r="CL11" s="29">
        <f t="shared" si="15"/>
        <v>156</v>
      </c>
      <c r="CM11" s="29">
        <f t="shared" si="16"/>
        <v>349</v>
      </c>
      <c r="CN11" s="29">
        <f t="shared" si="17"/>
        <v>407</v>
      </c>
    </row>
    <row r="12" spans="2:92" ht="17.100000000000001" customHeight="1" thickBot="1" x14ac:dyDescent="0.25">
      <c r="B12" s="28" t="s">
        <v>111</v>
      </c>
      <c r="C12" s="29">
        <v>25</v>
      </c>
      <c r="D12" s="29">
        <v>18</v>
      </c>
      <c r="E12" s="29">
        <v>12</v>
      </c>
      <c r="F12" s="29">
        <v>30</v>
      </c>
      <c r="G12" s="29">
        <v>18</v>
      </c>
      <c r="H12" s="29">
        <v>34</v>
      </c>
      <c r="I12" s="29">
        <v>50</v>
      </c>
      <c r="J12" s="29">
        <v>85</v>
      </c>
      <c r="K12" s="29">
        <v>86</v>
      </c>
      <c r="L12" s="29">
        <v>123</v>
      </c>
      <c r="M12" s="29">
        <v>62</v>
      </c>
      <c r="N12" s="29">
        <v>84</v>
      </c>
      <c r="O12" s="29">
        <v>97</v>
      </c>
      <c r="P12" s="29">
        <v>97</v>
      </c>
      <c r="Q12" s="29">
        <v>63</v>
      </c>
      <c r="R12" s="29">
        <v>58</v>
      </c>
      <c r="S12" s="29">
        <v>73</v>
      </c>
      <c r="T12" s="29">
        <v>95</v>
      </c>
      <c r="U12" s="29">
        <v>54</v>
      </c>
      <c r="V12" s="29">
        <v>102</v>
      </c>
      <c r="W12" s="29">
        <v>123</v>
      </c>
      <c r="X12" s="29">
        <v>129</v>
      </c>
      <c r="Y12" s="29">
        <v>80</v>
      </c>
      <c r="Z12" s="29">
        <v>107</v>
      </c>
      <c r="AA12" s="29">
        <v>125</v>
      </c>
      <c r="AB12" s="29">
        <v>149</v>
      </c>
      <c r="AC12" s="29">
        <v>103</v>
      </c>
      <c r="AD12" s="29">
        <v>118</v>
      </c>
      <c r="AE12" s="29">
        <v>94</v>
      </c>
      <c r="AF12" s="29">
        <v>89</v>
      </c>
      <c r="AG12" s="29">
        <v>74</v>
      </c>
      <c r="AH12" s="29">
        <v>90</v>
      </c>
      <c r="AI12" s="29">
        <v>56</v>
      </c>
      <c r="AJ12" s="29">
        <v>71</v>
      </c>
      <c r="AK12" s="29">
        <v>58</v>
      </c>
      <c r="AL12" s="29">
        <v>65</v>
      </c>
      <c r="AM12" s="29">
        <v>65</v>
      </c>
      <c r="AN12" s="29">
        <v>47</v>
      </c>
      <c r="AO12" s="29">
        <v>57</v>
      </c>
      <c r="AP12" s="29">
        <v>54</v>
      </c>
      <c r="AQ12" s="29">
        <v>71</v>
      </c>
      <c r="AR12" s="29">
        <v>57</v>
      </c>
      <c r="AS12" s="29">
        <v>60</v>
      </c>
      <c r="AT12" s="29">
        <v>47</v>
      </c>
      <c r="AU12" s="29">
        <v>45</v>
      </c>
      <c r="AV12" s="29">
        <v>60</v>
      </c>
      <c r="AW12" s="29">
        <v>44</v>
      </c>
      <c r="AX12" s="29">
        <v>50</v>
      </c>
      <c r="AY12" s="29">
        <v>46</v>
      </c>
      <c r="AZ12" s="29">
        <v>51</v>
      </c>
      <c r="BA12" s="29">
        <v>47</v>
      </c>
      <c r="BB12" s="29">
        <v>53</v>
      </c>
      <c r="BC12" s="29">
        <v>46</v>
      </c>
      <c r="BD12" s="29">
        <v>38</v>
      </c>
      <c r="BE12" s="29">
        <v>66</v>
      </c>
      <c r="BF12" s="29">
        <v>38</v>
      </c>
      <c r="BG12" s="29">
        <v>102</v>
      </c>
      <c r="BH12" s="29">
        <v>71</v>
      </c>
      <c r="BI12" s="29">
        <v>60</v>
      </c>
      <c r="BJ12" s="29">
        <v>70</v>
      </c>
      <c r="BK12" s="29">
        <v>53</v>
      </c>
      <c r="BL12" s="29">
        <v>93</v>
      </c>
      <c r="BM12" s="29">
        <v>143</v>
      </c>
      <c r="BN12" s="29">
        <v>292</v>
      </c>
      <c r="BO12" s="29">
        <v>269</v>
      </c>
      <c r="BP12" s="29">
        <v>337</v>
      </c>
      <c r="BQ12" s="29">
        <v>276</v>
      </c>
      <c r="BR12" s="29">
        <v>379</v>
      </c>
      <c r="BS12" s="29">
        <v>410</v>
      </c>
      <c r="BT12" s="29">
        <v>488</v>
      </c>
      <c r="BU12" s="29">
        <v>452</v>
      </c>
      <c r="BV12" s="29">
        <v>526</v>
      </c>
      <c r="BW12" s="29">
        <f t="shared" si="0"/>
        <v>85</v>
      </c>
      <c r="BX12" s="29">
        <f t="shared" si="1"/>
        <v>187</v>
      </c>
      <c r="BY12" s="29">
        <f t="shared" si="2"/>
        <v>355</v>
      </c>
      <c r="BZ12" s="29">
        <f t="shared" si="3"/>
        <v>315</v>
      </c>
      <c r="CA12" s="29">
        <f t="shared" si="4"/>
        <v>324</v>
      </c>
      <c r="CB12" s="29">
        <f t="shared" si="5"/>
        <v>439</v>
      </c>
      <c r="CC12" s="29">
        <f t="shared" si="6"/>
        <v>495</v>
      </c>
      <c r="CD12" s="29">
        <f t="shared" si="7"/>
        <v>347</v>
      </c>
      <c r="CE12" s="29">
        <f t="shared" si="8"/>
        <v>250</v>
      </c>
      <c r="CF12" s="29">
        <f t="shared" si="9"/>
        <v>223</v>
      </c>
      <c r="CG12" s="29">
        <f t="shared" si="10"/>
        <v>235</v>
      </c>
      <c r="CH12" s="29">
        <f t="shared" si="11"/>
        <v>199</v>
      </c>
      <c r="CI12" s="29">
        <f t="shared" si="12"/>
        <v>197</v>
      </c>
      <c r="CJ12" s="29">
        <f t="shared" si="13"/>
        <v>188</v>
      </c>
      <c r="CK12" s="29">
        <f t="shared" si="14"/>
        <v>303</v>
      </c>
      <c r="CL12" s="29">
        <f t="shared" si="15"/>
        <v>581</v>
      </c>
      <c r="CM12" s="29">
        <f t="shared" si="16"/>
        <v>1261</v>
      </c>
      <c r="CN12" s="29">
        <f t="shared" si="17"/>
        <v>1876</v>
      </c>
    </row>
    <row r="13" spans="2:92" ht="17.100000000000001" customHeight="1" thickBot="1" x14ac:dyDescent="0.25">
      <c r="B13" s="28" t="s">
        <v>112</v>
      </c>
      <c r="C13" s="29">
        <v>7</v>
      </c>
      <c r="D13" s="29">
        <v>12</v>
      </c>
      <c r="E13" s="29">
        <v>10</v>
      </c>
      <c r="F13" s="29">
        <v>10</v>
      </c>
      <c r="G13" s="29">
        <v>14</v>
      </c>
      <c r="H13" s="29">
        <v>33</v>
      </c>
      <c r="I13" s="29">
        <v>62</v>
      </c>
      <c r="J13" s="29">
        <v>69</v>
      </c>
      <c r="K13" s="29">
        <v>51</v>
      </c>
      <c r="L13" s="29">
        <v>77</v>
      </c>
      <c r="M13" s="29">
        <v>60</v>
      </c>
      <c r="N13" s="29">
        <v>75</v>
      </c>
      <c r="O13" s="29">
        <v>77</v>
      </c>
      <c r="P13" s="29">
        <v>59</v>
      </c>
      <c r="Q13" s="29">
        <v>51</v>
      </c>
      <c r="R13" s="29">
        <v>73</v>
      </c>
      <c r="S13" s="29">
        <v>70</v>
      </c>
      <c r="T13" s="29">
        <v>66</v>
      </c>
      <c r="U13" s="29">
        <v>71</v>
      </c>
      <c r="V13" s="29">
        <v>98</v>
      </c>
      <c r="W13" s="29">
        <v>73</v>
      </c>
      <c r="X13" s="29">
        <v>113</v>
      </c>
      <c r="Y13" s="29">
        <v>86</v>
      </c>
      <c r="Z13" s="29">
        <v>105</v>
      </c>
      <c r="AA13" s="29">
        <v>99</v>
      </c>
      <c r="AB13" s="29">
        <v>117</v>
      </c>
      <c r="AC13" s="29">
        <v>99</v>
      </c>
      <c r="AD13" s="29">
        <v>89</v>
      </c>
      <c r="AE13" s="29">
        <v>76</v>
      </c>
      <c r="AF13" s="29">
        <v>71</v>
      </c>
      <c r="AG13" s="29">
        <v>68</v>
      </c>
      <c r="AH13" s="29">
        <v>68</v>
      </c>
      <c r="AI13" s="29">
        <v>65</v>
      </c>
      <c r="AJ13" s="29">
        <v>53</v>
      </c>
      <c r="AK13" s="29">
        <v>55</v>
      </c>
      <c r="AL13" s="29">
        <v>74</v>
      </c>
      <c r="AM13" s="29">
        <v>32</v>
      </c>
      <c r="AN13" s="29">
        <v>45</v>
      </c>
      <c r="AO13" s="29">
        <v>42</v>
      </c>
      <c r="AP13" s="29">
        <v>61</v>
      </c>
      <c r="AQ13" s="29">
        <v>51</v>
      </c>
      <c r="AR13" s="29">
        <v>50</v>
      </c>
      <c r="AS13" s="29">
        <v>52</v>
      </c>
      <c r="AT13" s="29">
        <v>63</v>
      </c>
      <c r="AU13" s="29">
        <v>59</v>
      </c>
      <c r="AV13" s="29">
        <v>51</v>
      </c>
      <c r="AW13" s="29">
        <v>43</v>
      </c>
      <c r="AX13" s="29">
        <v>50</v>
      </c>
      <c r="AY13" s="29">
        <v>41</v>
      </c>
      <c r="AZ13" s="29">
        <v>40</v>
      </c>
      <c r="BA13" s="29">
        <v>46</v>
      </c>
      <c r="BB13" s="29">
        <v>47</v>
      </c>
      <c r="BC13" s="29">
        <v>58</v>
      </c>
      <c r="BD13" s="29">
        <v>28</v>
      </c>
      <c r="BE13" s="29">
        <v>29</v>
      </c>
      <c r="BF13" s="29">
        <v>60</v>
      </c>
      <c r="BG13" s="29">
        <v>70</v>
      </c>
      <c r="BH13" s="29">
        <v>55</v>
      </c>
      <c r="BI13" s="29">
        <v>53</v>
      </c>
      <c r="BJ13" s="29">
        <v>78</v>
      </c>
      <c r="BK13" s="29">
        <v>69</v>
      </c>
      <c r="BL13" s="29">
        <v>78</v>
      </c>
      <c r="BM13" s="29">
        <v>182</v>
      </c>
      <c r="BN13" s="29">
        <v>259</v>
      </c>
      <c r="BO13" s="29">
        <v>223</v>
      </c>
      <c r="BP13" s="29">
        <v>396</v>
      </c>
      <c r="BQ13" s="29">
        <v>376</v>
      </c>
      <c r="BR13" s="29">
        <v>330</v>
      </c>
      <c r="BS13" s="29">
        <v>399</v>
      </c>
      <c r="BT13" s="29">
        <v>526</v>
      </c>
      <c r="BU13" s="29">
        <v>409</v>
      </c>
      <c r="BV13" s="29">
        <v>667</v>
      </c>
      <c r="BW13" s="29">
        <f t="shared" si="0"/>
        <v>39</v>
      </c>
      <c r="BX13" s="29">
        <f t="shared" si="1"/>
        <v>178</v>
      </c>
      <c r="BY13" s="29">
        <f t="shared" si="2"/>
        <v>263</v>
      </c>
      <c r="BZ13" s="29">
        <f t="shared" si="3"/>
        <v>260</v>
      </c>
      <c r="CA13" s="29">
        <f t="shared" si="4"/>
        <v>305</v>
      </c>
      <c r="CB13" s="29">
        <f t="shared" si="5"/>
        <v>377</v>
      </c>
      <c r="CC13" s="29">
        <f t="shared" si="6"/>
        <v>404</v>
      </c>
      <c r="CD13" s="29">
        <f t="shared" si="7"/>
        <v>283</v>
      </c>
      <c r="CE13" s="29">
        <f t="shared" si="8"/>
        <v>247</v>
      </c>
      <c r="CF13" s="29">
        <f t="shared" si="9"/>
        <v>180</v>
      </c>
      <c r="CG13" s="29">
        <f t="shared" si="10"/>
        <v>216</v>
      </c>
      <c r="CH13" s="29">
        <f t="shared" si="11"/>
        <v>203</v>
      </c>
      <c r="CI13" s="29">
        <f t="shared" si="12"/>
        <v>174</v>
      </c>
      <c r="CJ13" s="29">
        <f t="shared" si="13"/>
        <v>175</v>
      </c>
      <c r="CK13" s="29">
        <f t="shared" si="14"/>
        <v>256</v>
      </c>
      <c r="CL13" s="29">
        <f t="shared" si="15"/>
        <v>588</v>
      </c>
      <c r="CM13" s="29">
        <f t="shared" si="16"/>
        <v>1325</v>
      </c>
      <c r="CN13" s="29">
        <f t="shared" si="17"/>
        <v>2001</v>
      </c>
    </row>
    <row r="14" spans="2:92" ht="17.100000000000001" customHeight="1" thickBot="1" x14ac:dyDescent="0.25">
      <c r="B14" s="28" t="s">
        <v>113</v>
      </c>
      <c r="C14" s="29">
        <v>90</v>
      </c>
      <c r="D14" s="29">
        <v>60</v>
      </c>
      <c r="E14" s="29">
        <v>85</v>
      </c>
      <c r="F14" s="29">
        <v>91</v>
      </c>
      <c r="G14" s="29">
        <v>141</v>
      </c>
      <c r="H14" s="29">
        <v>213</v>
      </c>
      <c r="I14" s="29">
        <v>266</v>
      </c>
      <c r="J14" s="29">
        <v>424</v>
      </c>
      <c r="K14" s="29">
        <v>496</v>
      </c>
      <c r="L14" s="29">
        <v>486</v>
      </c>
      <c r="M14" s="29">
        <v>378</v>
      </c>
      <c r="N14" s="29">
        <v>401</v>
      </c>
      <c r="O14" s="29">
        <v>389</v>
      </c>
      <c r="P14" s="29">
        <v>378</v>
      </c>
      <c r="Q14" s="29">
        <v>357</v>
      </c>
      <c r="R14" s="29">
        <v>394</v>
      </c>
      <c r="S14" s="29">
        <v>420</v>
      </c>
      <c r="T14" s="29">
        <v>412</v>
      </c>
      <c r="U14" s="29">
        <v>349</v>
      </c>
      <c r="V14" s="29">
        <v>383</v>
      </c>
      <c r="W14" s="29">
        <v>548</v>
      </c>
      <c r="X14" s="29">
        <v>527</v>
      </c>
      <c r="Y14" s="29">
        <v>507</v>
      </c>
      <c r="Z14" s="29">
        <v>562</v>
      </c>
      <c r="AA14" s="29">
        <v>579</v>
      </c>
      <c r="AB14" s="29">
        <v>574</v>
      </c>
      <c r="AC14" s="29">
        <v>445</v>
      </c>
      <c r="AD14" s="29">
        <v>516</v>
      </c>
      <c r="AE14" s="29">
        <v>455</v>
      </c>
      <c r="AF14" s="29">
        <v>417</v>
      </c>
      <c r="AG14" s="29">
        <v>356</v>
      </c>
      <c r="AH14" s="29">
        <v>408</v>
      </c>
      <c r="AI14" s="29">
        <v>302</v>
      </c>
      <c r="AJ14" s="29">
        <v>312</v>
      </c>
      <c r="AK14" s="29">
        <v>268</v>
      </c>
      <c r="AL14" s="29">
        <v>342</v>
      </c>
      <c r="AM14" s="29">
        <v>275</v>
      </c>
      <c r="AN14" s="29">
        <v>287</v>
      </c>
      <c r="AO14" s="29">
        <v>273</v>
      </c>
      <c r="AP14" s="29">
        <v>268</v>
      </c>
      <c r="AQ14" s="29">
        <v>283</v>
      </c>
      <c r="AR14" s="29">
        <v>285</v>
      </c>
      <c r="AS14" s="29">
        <v>217</v>
      </c>
      <c r="AT14" s="29">
        <v>282</v>
      </c>
      <c r="AU14" s="29">
        <v>374</v>
      </c>
      <c r="AV14" s="29">
        <v>374</v>
      </c>
      <c r="AW14" s="29">
        <v>308</v>
      </c>
      <c r="AX14" s="29">
        <v>427</v>
      </c>
      <c r="AY14" s="29">
        <v>520</v>
      </c>
      <c r="AZ14" s="29">
        <v>528</v>
      </c>
      <c r="BA14" s="29">
        <v>486</v>
      </c>
      <c r="BB14" s="29">
        <v>624</v>
      </c>
      <c r="BC14" s="29">
        <v>578</v>
      </c>
      <c r="BD14" s="29">
        <v>417</v>
      </c>
      <c r="BE14" s="29">
        <v>617</v>
      </c>
      <c r="BF14" s="29">
        <v>783</v>
      </c>
      <c r="BG14" s="29">
        <v>817</v>
      </c>
      <c r="BH14" s="29">
        <v>778</v>
      </c>
      <c r="BI14" s="29">
        <v>617</v>
      </c>
      <c r="BJ14" s="29">
        <v>764</v>
      </c>
      <c r="BK14" s="29">
        <v>846</v>
      </c>
      <c r="BL14" s="29">
        <v>1047</v>
      </c>
      <c r="BM14" s="29">
        <v>1503</v>
      </c>
      <c r="BN14" s="29">
        <v>2594</v>
      </c>
      <c r="BO14" s="29">
        <v>2335</v>
      </c>
      <c r="BP14" s="29">
        <v>4074</v>
      </c>
      <c r="BQ14" s="29">
        <v>2598</v>
      </c>
      <c r="BR14" s="29">
        <v>3068</v>
      </c>
      <c r="BS14" s="29">
        <v>3416</v>
      </c>
      <c r="BT14" s="29">
        <v>3745</v>
      </c>
      <c r="BU14" s="29">
        <v>3174</v>
      </c>
      <c r="BV14" s="29">
        <v>3699</v>
      </c>
      <c r="BW14" s="29">
        <f t="shared" si="0"/>
        <v>326</v>
      </c>
      <c r="BX14" s="29">
        <f t="shared" si="1"/>
        <v>1044</v>
      </c>
      <c r="BY14" s="29">
        <f t="shared" si="2"/>
        <v>1761</v>
      </c>
      <c r="BZ14" s="29">
        <f t="shared" si="3"/>
        <v>1518</v>
      </c>
      <c r="CA14" s="29">
        <f t="shared" si="4"/>
        <v>1564</v>
      </c>
      <c r="CB14" s="29">
        <f t="shared" si="5"/>
        <v>2144</v>
      </c>
      <c r="CC14" s="29">
        <f t="shared" si="6"/>
        <v>2114</v>
      </c>
      <c r="CD14" s="29">
        <f t="shared" si="7"/>
        <v>1636</v>
      </c>
      <c r="CE14" s="29">
        <f t="shared" si="8"/>
        <v>1224</v>
      </c>
      <c r="CF14" s="29">
        <f t="shared" si="9"/>
        <v>1103</v>
      </c>
      <c r="CG14" s="29">
        <f t="shared" si="10"/>
        <v>1067</v>
      </c>
      <c r="CH14" s="29">
        <f t="shared" si="11"/>
        <v>1483</v>
      </c>
      <c r="CI14" s="29">
        <f t="shared" si="12"/>
        <v>2158</v>
      </c>
      <c r="CJ14" s="29">
        <f t="shared" si="13"/>
        <v>2395</v>
      </c>
      <c r="CK14" s="29">
        <f t="shared" si="14"/>
        <v>2976</v>
      </c>
      <c r="CL14" s="29">
        <f t="shared" si="15"/>
        <v>5990</v>
      </c>
      <c r="CM14" s="29">
        <f t="shared" si="16"/>
        <v>12075</v>
      </c>
      <c r="CN14" s="29">
        <f t="shared" si="17"/>
        <v>14034</v>
      </c>
    </row>
    <row r="15" spans="2:92" ht="17.100000000000001" customHeight="1" thickBot="1" x14ac:dyDescent="0.25">
      <c r="B15" s="28" t="s">
        <v>114</v>
      </c>
      <c r="C15" s="29">
        <v>56</v>
      </c>
      <c r="D15" s="29">
        <v>52</v>
      </c>
      <c r="E15" s="29">
        <v>60</v>
      </c>
      <c r="F15" s="29">
        <v>64</v>
      </c>
      <c r="G15" s="29">
        <v>102</v>
      </c>
      <c r="H15" s="29">
        <v>149</v>
      </c>
      <c r="I15" s="29">
        <v>191</v>
      </c>
      <c r="J15" s="29">
        <v>243</v>
      </c>
      <c r="K15" s="29">
        <v>339</v>
      </c>
      <c r="L15" s="29">
        <v>329</v>
      </c>
      <c r="M15" s="29">
        <v>262</v>
      </c>
      <c r="N15" s="29">
        <v>257</v>
      </c>
      <c r="O15" s="29">
        <v>300</v>
      </c>
      <c r="P15" s="29">
        <v>245</v>
      </c>
      <c r="Q15" s="29">
        <v>203</v>
      </c>
      <c r="R15" s="29">
        <v>292</v>
      </c>
      <c r="S15" s="29">
        <v>336</v>
      </c>
      <c r="T15" s="29">
        <v>288</v>
      </c>
      <c r="U15" s="29">
        <v>300</v>
      </c>
      <c r="V15" s="29">
        <v>317</v>
      </c>
      <c r="W15" s="29">
        <v>353</v>
      </c>
      <c r="X15" s="29">
        <v>430</v>
      </c>
      <c r="Y15" s="29">
        <v>323</v>
      </c>
      <c r="Z15" s="29">
        <v>411</v>
      </c>
      <c r="AA15" s="29">
        <v>422</v>
      </c>
      <c r="AB15" s="29">
        <v>361</v>
      </c>
      <c r="AC15" s="29">
        <v>311</v>
      </c>
      <c r="AD15" s="29">
        <v>310</v>
      </c>
      <c r="AE15" s="29">
        <v>318</v>
      </c>
      <c r="AF15" s="29">
        <v>307</v>
      </c>
      <c r="AG15" s="29">
        <v>218</v>
      </c>
      <c r="AH15" s="29">
        <v>287</v>
      </c>
      <c r="AI15" s="29">
        <v>257</v>
      </c>
      <c r="AJ15" s="29">
        <v>243</v>
      </c>
      <c r="AK15" s="29">
        <v>232</v>
      </c>
      <c r="AL15" s="29">
        <v>234</v>
      </c>
      <c r="AM15" s="29">
        <v>199</v>
      </c>
      <c r="AN15" s="29">
        <v>210</v>
      </c>
      <c r="AO15" s="29">
        <v>146</v>
      </c>
      <c r="AP15" s="29">
        <v>235</v>
      </c>
      <c r="AQ15" s="29">
        <v>182</v>
      </c>
      <c r="AR15" s="29">
        <v>198</v>
      </c>
      <c r="AS15" s="29">
        <v>188</v>
      </c>
      <c r="AT15" s="29">
        <v>230</v>
      </c>
      <c r="AU15" s="29">
        <v>211</v>
      </c>
      <c r="AV15" s="29">
        <v>219</v>
      </c>
      <c r="AW15" s="29">
        <v>217</v>
      </c>
      <c r="AX15" s="29">
        <v>236</v>
      </c>
      <c r="AY15" s="29">
        <v>256</v>
      </c>
      <c r="AZ15" s="29">
        <v>211</v>
      </c>
      <c r="BA15" s="29">
        <v>199</v>
      </c>
      <c r="BB15" s="29">
        <v>279</v>
      </c>
      <c r="BC15" s="29">
        <v>235</v>
      </c>
      <c r="BD15" s="29">
        <v>145</v>
      </c>
      <c r="BE15" s="29">
        <v>263</v>
      </c>
      <c r="BF15" s="29">
        <v>278</v>
      </c>
      <c r="BG15" s="29">
        <v>340</v>
      </c>
      <c r="BH15" s="29">
        <v>309</v>
      </c>
      <c r="BI15" s="29">
        <v>245</v>
      </c>
      <c r="BJ15" s="29">
        <v>284</v>
      </c>
      <c r="BK15" s="29">
        <v>311</v>
      </c>
      <c r="BL15" s="29">
        <v>346</v>
      </c>
      <c r="BM15" s="29">
        <v>572</v>
      </c>
      <c r="BN15" s="29">
        <v>1030</v>
      </c>
      <c r="BO15" s="29">
        <v>1241</v>
      </c>
      <c r="BP15" s="29">
        <v>1450</v>
      </c>
      <c r="BQ15" s="29">
        <v>1175</v>
      </c>
      <c r="BR15" s="29">
        <v>1612</v>
      </c>
      <c r="BS15" s="29">
        <v>1567</v>
      </c>
      <c r="BT15" s="29">
        <v>2006</v>
      </c>
      <c r="BU15" s="29">
        <v>1698</v>
      </c>
      <c r="BV15" s="29">
        <v>1846</v>
      </c>
      <c r="BW15" s="29">
        <f t="shared" si="0"/>
        <v>232</v>
      </c>
      <c r="BX15" s="29">
        <f t="shared" si="1"/>
        <v>685</v>
      </c>
      <c r="BY15" s="29">
        <f t="shared" si="2"/>
        <v>1187</v>
      </c>
      <c r="BZ15" s="29">
        <f t="shared" si="3"/>
        <v>1040</v>
      </c>
      <c r="CA15" s="29">
        <f t="shared" si="4"/>
        <v>1241</v>
      </c>
      <c r="CB15" s="29">
        <f t="shared" si="5"/>
        <v>1517</v>
      </c>
      <c r="CC15" s="29">
        <f t="shared" si="6"/>
        <v>1404</v>
      </c>
      <c r="CD15" s="29">
        <f t="shared" si="7"/>
        <v>1130</v>
      </c>
      <c r="CE15" s="29">
        <f t="shared" si="8"/>
        <v>966</v>
      </c>
      <c r="CF15" s="29">
        <f t="shared" si="9"/>
        <v>790</v>
      </c>
      <c r="CG15" s="29">
        <f t="shared" si="10"/>
        <v>798</v>
      </c>
      <c r="CH15" s="29">
        <f t="shared" si="11"/>
        <v>883</v>
      </c>
      <c r="CI15" s="29">
        <f t="shared" si="12"/>
        <v>945</v>
      </c>
      <c r="CJ15" s="29">
        <f t="shared" si="13"/>
        <v>921</v>
      </c>
      <c r="CK15" s="29">
        <f t="shared" si="14"/>
        <v>1178</v>
      </c>
      <c r="CL15" s="29">
        <f t="shared" si="15"/>
        <v>2259</v>
      </c>
      <c r="CM15" s="29">
        <f t="shared" si="16"/>
        <v>5478</v>
      </c>
      <c r="CN15" s="29">
        <f t="shared" si="17"/>
        <v>7117</v>
      </c>
    </row>
    <row r="16" spans="2:92" ht="17.100000000000001" customHeight="1" thickBot="1" x14ac:dyDescent="0.25">
      <c r="B16" s="28" t="s">
        <v>115</v>
      </c>
      <c r="C16" s="29">
        <v>0</v>
      </c>
      <c r="D16" s="29">
        <v>2</v>
      </c>
      <c r="E16" s="29">
        <v>3</v>
      </c>
      <c r="F16" s="29">
        <v>9</v>
      </c>
      <c r="G16" s="29">
        <v>1</v>
      </c>
      <c r="H16" s="29">
        <v>12</v>
      </c>
      <c r="I16" s="29">
        <v>10</v>
      </c>
      <c r="J16" s="29">
        <v>33</v>
      </c>
      <c r="K16" s="29">
        <v>18</v>
      </c>
      <c r="L16" s="29">
        <v>20</v>
      </c>
      <c r="M16" s="29">
        <v>16</v>
      </c>
      <c r="N16" s="29">
        <v>10</v>
      </c>
      <c r="O16" s="29">
        <v>27</v>
      </c>
      <c r="P16" s="29">
        <v>15</v>
      </c>
      <c r="Q16" s="29">
        <v>14</v>
      </c>
      <c r="R16" s="29">
        <v>7</v>
      </c>
      <c r="S16" s="29">
        <v>33</v>
      </c>
      <c r="T16" s="29">
        <v>27</v>
      </c>
      <c r="U16" s="29">
        <v>29</v>
      </c>
      <c r="V16" s="29">
        <v>26</v>
      </c>
      <c r="W16" s="29">
        <v>26</v>
      </c>
      <c r="X16" s="29">
        <v>36</v>
      </c>
      <c r="Y16" s="29">
        <v>31</v>
      </c>
      <c r="Z16" s="29">
        <v>55</v>
      </c>
      <c r="AA16" s="29">
        <v>53</v>
      </c>
      <c r="AB16" s="29">
        <v>54</v>
      </c>
      <c r="AC16" s="29">
        <v>36</v>
      </c>
      <c r="AD16" s="29">
        <v>34</v>
      </c>
      <c r="AE16" s="29">
        <v>27</v>
      </c>
      <c r="AF16" s="29">
        <v>24</v>
      </c>
      <c r="AG16" s="29">
        <v>18</v>
      </c>
      <c r="AH16" s="29">
        <v>19</v>
      </c>
      <c r="AI16" s="29">
        <v>22</v>
      </c>
      <c r="AJ16" s="29">
        <v>17</v>
      </c>
      <c r="AK16" s="29">
        <v>26</v>
      </c>
      <c r="AL16" s="29">
        <v>29</v>
      </c>
      <c r="AM16" s="29">
        <v>21</v>
      </c>
      <c r="AN16" s="29">
        <v>20</v>
      </c>
      <c r="AO16" s="29">
        <v>7</v>
      </c>
      <c r="AP16" s="29">
        <v>17</v>
      </c>
      <c r="AQ16" s="29">
        <v>25</v>
      </c>
      <c r="AR16" s="29">
        <v>18</v>
      </c>
      <c r="AS16" s="29">
        <v>20</v>
      </c>
      <c r="AT16" s="29">
        <v>12</v>
      </c>
      <c r="AU16" s="29">
        <v>14</v>
      </c>
      <c r="AV16" s="29">
        <v>18</v>
      </c>
      <c r="AW16" s="29">
        <v>10</v>
      </c>
      <c r="AX16" s="29">
        <v>16</v>
      </c>
      <c r="AY16" s="29">
        <v>14</v>
      </c>
      <c r="AZ16" s="29">
        <v>27</v>
      </c>
      <c r="BA16" s="29">
        <v>16</v>
      </c>
      <c r="BB16" s="29">
        <v>14</v>
      </c>
      <c r="BC16" s="29">
        <v>16</v>
      </c>
      <c r="BD16" s="29">
        <v>18</v>
      </c>
      <c r="BE16" s="29">
        <v>10</v>
      </c>
      <c r="BF16" s="29">
        <v>19</v>
      </c>
      <c r="BG16" s="29">
        <v>23</v>
      </c>
      <c r="BH16" s="29">
        <v>29</v>
      </c>
      <c r="BI16" s="29">
        <v>26</v>
      </c>
      <c r="BJ16" s="29">
        <v>26</v>
      </c>
      <c r="BK16" s="29">
        <v>16</v>
      </c>
      <c r="BL16" s="29">
        <v>28</v>
      </c>
      <c r="BM16" s="29">
        <v>72</v>
      </c>
      <c r="BN16" s="29">
        <v>139</v>
      </c>
      <c r="BO16" s="29">
        <v>105</v>
      </c>
      <c r="BP16" s="29">
        <v>221</v>
      </c>
      <c r="BQ16" s="29">
        <v>153</v>
      </c>
      <c r="BR16" s="29">
        <v>160</v>
      </c>
      <c r="BS16" s="29">
        <v>167</v>
      </c>
      <c r="BT16" s="29">
        <v>266</v>
      </c>
      <c r="BU16" s="29">
        <v>207</v>
      </c>
      <c r="BV16" s="29">
        <v>244</v>
      </c>
      <c r="BW16" s="29">
        <f t="shared" si="0"/>
        <v>14</v>
      </c>
      <c r="BX16" s="29">
        <f t="shared" si="1"/>
        <v>56</v>
      </c>
      <c r="BY16" s="29">
        <f t="shared" si="2"/>
        <v>64</v>
      </c>
      <c r="BZ16" s="29">
        <f t="shared" si="3"/>
        <v>63</v>
      </c>
      <c r="CA16" s="29">
        <f t="shared" si="4"/>
        <v>115</v>
      </c>
      <c r="CB16" s="29">
        <f t="shared" si="5"/>
        <v>148</v>
      </c>
      <c r="CC16" s="29">
        <f t="shared" si="6"/>
        <v>177</v>
      </c>
      <c r="CD16" s="29">
        <f t="shared" si="7"/>
        <v>88</v>
      </c>
      <c r="CE16" s="29">
        <f t="shared" si="8"/>
        <v>94</v>
      </c>
      <c r="CF16" s="29">
        <f t="shared" si="9"/>
        <v>65</v>
      </c>
      <c r="CG16" s="29">
        <f t="shared" si="10"/>
        <v>75</v>
      </c>
      <c r="CH16" s="29">
        <f t="shared" si="11"/>
        <v>58</v>
      </c>
      <c r="CI16" s="29">
        <f t="shared" si="12"/>
        <v>71</v>
      </c>
      <c r="CJ16" s="29">
        <f t="shared" si="13"/>
        <v>63</v>
      </c>
      <c r="CK16" s="29">
        <f t="shared" si="14"/>
        <v>104</v>
      </c>
      <c r="CL16" s="29">
        <f t="shared" si="15"/>
        <v>255</v>
      </c>
      <c r="CM16" s="29">
        <f t="shared" si="16"/>
        <v>639</v>
      </c>
      <c r="CN16" s="29">
        <f t="shared" si="17"/>
        <v>884</v>
      </c>
    </row>
    <row r="17" spans="2:92" ht="17.100000000000001" customHeight="1" thickBot="1" x14ac:dyDescent="0.25">
      <c r="B17" s="28" t="s">
        <v>116</v>
      </c>
      <c r="C17" s="29">
        <v>16</v>
      </c>
      <c r="D17" s="29">
        <v>23</v>
      </c>
      <c r="E17" s="29">
        <v>16</v>
      </c>
      <c r="F17" s="29">
        <v>26</v>
      </c>
      <c r="G17" s="29">
        <v>42</v>
      </c>
      <c r="H17" s="29">
        <v>70</v>
      </c>
      <c r="I17" s="29">
        <v>52</v>
      </c>
      <c r="J17" s="29">
        <v>83</v>
      </c>
      <c r="K17" s="29">
        <v>94</v>
      </c>
      <c r="L17" s="29">
        <v>101</v>
      </c>
      <c r="M17" s="29">
        <v>87</v>
      </c>
      <c r="N17" s="29">
        <v>106</v>
      </c>
      <c r="O17" s="29">
        <v>113</v>
      </c>
      <c r="P17" s="29">
        <v>87</v>
      </c>
      <c r="Q17" s="29">
        <v>90</v>
      </c>
      <c r="R17" s="29">
        <v>113</v>
      </c>
      <c r="S17" s="29">
        <v>127</v>
      </c>
      <c r="T17" s="29">
        <v>123</v>
      </c>
      <c r="U17" s="29">
        <v>102</v>
      </c>
      <c r="V17" s="29">
        <v>139</v>
      </c>
      <c r="W17" s="29">
        <v>143</v>
      </c>
      <c r="X17" s="29">
        <v>152</v>
      </c>
      <c r="Y17" s="29">
        <v>122</v>
      </c>
      <c r="Z17" s="29">
        <v>147</v>
      </c>
      <c r="AA17" s="29">
        <v>163</v>
      </c>
      <c r="AB17" s="29">
        <v>193</v>
      </c>
      <c r="AC17" s="29">
        <v>131</v>
      </c>
      <c r="AD17" s="29">
        <v>124</v>
      </c>
      <c r="AE17" s="29">
        <v>136</v>
      </c>
      <c r="AF17" s="29">
        <v>148</v>
      </c>
      <c r="AG17" s="29">
        <v>111</v>
      </c>
      <c r="AH17" s="29">
        <v>113</v>
      </c>
      <c r="AI17" s="29">
        <v>101</v>
      </c>
      <c r="AJ17" s="29">
        <v>85</v>
      </c>
      <c r="AK17" s="29">
        <v>61</v>
      </c>
      <c r="AL17" s="29">
        <v>77</v>
      </c>
      <c r="AM17" s="29">
        <v>89</v>
      </c>
      <c r="AN17" s="29">
        <v>87</v>
      </c>
      <c r="AO17" s="29">
        <v>69</v>
      </c>
      <c r="AP17" s="29">
        <v>74</v>
      </c>
      <c r="AQ17" s="29">
        <v>77</v>
      </c>
      <c r="AR17" s="29">
        <v>77</v>
      </c>
      <c r="AS17" s="29">
        <v>63</v>
      </c>
      <c r="AT17" s="29">
        <v>76</v>
      </c>
      <c r="AU17" s="29">
        <v>68</v>
      </c>
      <c r="AV17" s="29">
        <v>74</v>
      </c>
      <c r="AW17" s="29">
        <v>53</v>
      </c>
      <c r="AX17" s="29">
        <v>62</v>
      </c>
      <c r="AY17" s="29">
        <v>82</v>
      </c>
      <c r="AZ17" s="29">
        <v>68</v>
      </c>
      <c r="BA17" s="29">
        <v>70</v>
      </c>
      <c r="BB17" s="29">
        <v>99</v>
      </c>
      <c r="BC17" s="29">
        <v>80</v>
      </c>
      <c r="BD17" s="29">
        <v>52</v>
      </c>
      <c r="BE17" s="29">
        <v>78</v>
      </c>
      <c r="BF17" s="29">
        <v>75</v>
      </c>
      <c r="BG17" s="29">
        <v>99</v>
      </c>
      <c r="BH17" s="29">
        <v>79</v>
      </c>
      <c r="BI17" s="29">
        <v>70</v>
      </c>
      <c r="BJ17" s="29">
        <v>65</v>
      </c>
      <c r="BK17" s="29">
        <v>102</v>
      </c>
      <c r="BL17" s="29">
        <v>138</v>
      </c>
      <c r="BM17" s="29">
        <v>200</v>
      </c>
      <c r="BN17" s="29">
        <v>384</v>
      </c>
      <c r="BO17" s="29">
        <v>339</v>
      </c>
      <c r="BP17" s="29">
        <v>550</v>
      </c>
      <c r="BQ17" s="29">
        <v>379</v>
      </c>
      <c r="BR17" s="29">
        <v>561</v>
      </c>
      <c r="BS17" s="29">
        <v>607</v>
      </c>
      <c r="BT17" s="29">
        <v>641</v>
      </c>
      <c r="BU17" s="29">
        <v>495</v>
      </c>
      <c r="BV17" s="29">
        <v>579</v>
      </c>
      <c r="BW17" s="29">
        <f t="shared" si="0"/>
        <v>81</v>
      </c>
      <c r="BX17" s="29">
        <f t="shared" si="1"/>
        <v>247</v>
      </c>
      <c r="BY17" s="29">
        <f t="shared" si="2"/>
        <v>388</v>
      </c>
      <c r="BZ17" s="29">
        <f t="shared" si="3"/>
        <v>403</v>
      </c>
      <c r="CA17" s="29">
        <f t="shared" si="4"/>
        <v>491</v>
      </c>
      <c r="CB17" s="29">
        <f t="shared" si="5"/>
        <v>564</v>
      </c>
      <c r="CC17" s="29">
        <f t="shared" si="6"/>
        <v>611</v>
      </c>
      <c r="CD17" s="29">
        <f t="shared" si="7"/>
        <v>508</v>
      </c>
      <c r="CE17" s="29">
        <f t="shared" si="8"/>
        <v>324</v>
      </c>
      <c r="CF17" s="29">
        <f t="shared" si="9"/>
        <v>319</v>
      </c>
      <c r="CG17" s="29">
        <f t="shared" si="10"/>
        <v>293</v>
      </c>
      <c r="CH17" s="29">
        <f t="shared" si="11"/>
        <v>257</v>
      </c>
      <c r="CI17" s="29">
        <f t="shared" si="12"/>
        <v>319</v>
      </c>
      <c r="CJ17" s="29">
        <f t="shared" si="13"/>
        <v>285</v>
      </c>
      <c r="CK17" s="29">
        <f t="shared" si="14"/>
        <v>313</v>
      </c>
      <c r="CL17" s="29">
        <f t="shared" si="15"/>
        <v>824</v>
      </c>
      <c r="CM17" s="29">
        <f t="shared" si="16"/>
        <v>1829</v>
      </c>
      <c r="CN17" s="29">
        <f t="shared" si="17"/>
        <v>2322</v>
      </c>
    </row>
    <row r="18" spans="2:92" ht="17.100000000000001" customHeight="1" thickBot="1" x14ac:dyDescent="0.25">
      <c r="B18" s="28" t="s">
        <v>117</v>
      </c>
      <c r="C18" s="29">
        <v>35</v>
      </c>
      <c r="D18" s="29">
        <v>43</v>
      </c>
      <c r="E18" s="29">
        <v>42</v>
      </c>
      <c r="F18" s="29">
        <v>66</v>
      </c>
      <c r="G18" s="29">
        <v>83</v>
      </c>
      <c r="H18" s="29">
        <v>121</v>
      </c>
      <c r="I18" s="29">
        <v>158</v>
      </c>
      <c r="J18" s="29">
        <v>234</v>
      </c>
      <c r="K18" s="29">
        <v>259</v>
      </c>
      <c r="L18" s="29">
        <v>340</v>
      </c>
      <c r="M18" s="29">
        <v>249</v>
      </c>
      <c r="N18" s="29">
        <v>324</v>
      </c>
      <c r="O18" s="29">
        <v>266</v>
      </c>
      <c r="P18" s="29">
        <v>281</v>
      </c>
      <c r="Q18" s="29">
        <v>267</v>
      </c>
      <c r="R18" s="29">
        <v>260</v>
      </c>
      <c r="S18" s="29">
        <v>305</v>
      </c>
      <c r="T18" s="29">
        <v>280</v>
      </c>
      <c r="U18" s="29">
        <v>248</v>
      </c>
      <c r="V18" s="29">
        <v>308</v>
      </c>
      <c r="W18" s="29">
        <v>341</v>
      </c>
      <c r="X18" s="29">
        <v>368</v>
      </c>
      <c r="Y18" s="29">
        <v>343</v>
      </c>
      <c r="Z18" s="29">
        <v>372</v>
      </c>
      <c r="AA18" s="29">
        <v>458</v>
      </c>
      <c r="AB18" s="29">
        <v>468</v>
      </c>
      <c r="AC18" s="29">
        <v>410</v>
      </c>
      <c r="AD18" s="29">
        <v>406</v>
      </c>
      <c r="AE18" s="29">
        <v>314</v>
      </c>
      <c r="AF18" s="29">
        <v>303</v>
      </c>
      <c r="AG18" s="29">
        <v>376</v>
      </c>
      <c r="AH18" s="29">
        <v>292</v>
      </c>
      <c r="AI18" s="29">
        <v>299</v>
      </c>
      <c r="AJ18" s="29">
        <v>263</v>
      </c>
      <c r="AK18" s="29">
        <v>200</v>
      </c>
      <c r="AL18" s="29">
        <v>222</v>
      </c>
      <c r="AM18" s="29">
        <v>176</v>
      </c>
      <c r="AN18" s="29">
        <v>292</v>
      </c>
      <c r="AO18" s="29">
        <v>243</v>
      </c>
      <c r="AP18" s="29">
        <v>204</v>
      </c>
      <c r="AQ18" s="29">
        <v>235</v>
      </c>
      <c r="AR18" s="29">
        <v>266</v>
      </c>
      <c r="AS18" s="29">
        <v>177</v>
      </c>
      <c r="AT18" s="29">
        <v>240</v>
      </c>
      <c r="AU18" s="29">
        <v>246</v>
      </c>
      <c r="AV18" s="29">
        <v>267</v>
      </c>
      <c r="AW18" s="29">
        <v>169</v>
      </c>
      <c r="AX18" s="29">
        <v>268</v>
      </c>
      <c r="AY18" s="29">
        <v>265</v>
      </c>
      <c r="AZ18" s="29">
        <v>262</v>
      </c>
      <c r="BA18" s="29">
        <v>279</v>
      </c>
      <c r="BB18" s="29">
        <v>273</v>
      </c>
      <c r="BC18" s="29">
        <v>197</v>
      </c>
      <c r="BD18" s="29">
        <v>163</v>
      </c>
      <c r="BE18" s="29">
        <v>325</v>
      </c>
      <c r="BF18" s="29">
        <v>414</v>
      </c>
      <c r="BG18" s="29">
        <v>294</v>
      </c>
      <c r="BH18" s="29">
        <v>490</v>
      </c>
      <c r="BI18" s="29">
        <v>344</v>
      </c>
      <c r="BJ18" s="29">
        <v>390</v>
      </c>
      <c r="BK18" s="29">
        <v>446</v>
      </c>
      <c r="BL18" s="29">
        <v>413</v>
      </c>
      <c r="BM18" s="29">
        <v>817</v>
      </c>
      <c r="BN18" s="29">
        <v>1613</v>
      </c>
      <c r="BO18" s="29">
        <v>1191</v>
      </c>
      <c r="BP18" s="29">
        <v>1416</v>
      </c>
      <c r="BQ18" s="29">
        <v>1243</v>
      </c>
      <c r="BR18" s="29">
        <v>1496</v>
      </c>
      <c r="BS18" s="29">
        <v>2195</v>
      </c>
      <c r="BT18" s="29">
        <v>2094</v>
      </c>
      <c r="BU18" s="29">
        <v>1779</v>
      </c>
      <c r="BV18" s="29">
        <v>3169</v>
      </c>
      <c r="BW18" s="29">
        <f t="shared" si="0"/>
        <v>186</v>
      </c>
      <c r="BX18" s="29">
        <f t="shared" si="1"/>
        <v>596</v>
      </c>
      <c r="BY18" s="29">
        <f t="shared" si="2"/>
        <v>1172</v>
      </c>
      <c r="BZ18" s="29">
        <f t="shared" si="3"/>
        <v>1074</v>
      </c>
      <c r="CA18" s="29">
        <f t="shared" si="4"/>
        <v>1141</v>
      </c>
      <c r="CB18" s="29">
        <f t="shared" si="5"/>
        <v>1424</v>
      </c>
      <c r="CC18" s="29">
        <f t="shared" si="6"/>
        <v>1742</v>
      </c>
      <c r="CD18" s="29">
        <f t="shared" si="7"/>
        <v>1285</v>
      </c>
      <c r="CE18" s="29">
        <f t="shared" si="8"/>
        <v>984</v>
      </c>
      <c r="CF18" s="29">
        <f t="shared" si="9"/>
        <v>915</v>
      </c>
      <c r="CG18" s="29">
        <f t="shared" si="10"/>
        <v>918</v>
      </c>
      <c r="CH18" s="29">
        <f t="shared" si="11"/>
        <v>950</v>
      </c>
      <c r="CI18" s="29">
        <f t="shared" si="12"/>
        <v>1079</v>
      </c>
      <c r="CJ18" s="29">
        <f t="shared" si="13"/>
        <v>1099</v>
      </c>
      <c r="CK18" s="29">
        <f t="shared" si="14"/>
        <v>1518</v>
      </c>
      <c r="CL18" s="29">
        <f t="shared" si="15"/>
        <v>3289</v>
      </c>
      <c r="CM18" s="29">
        <f t="shared" si="16"/>
        <v>5346</v>
      </c>
      <c r="CN18" s="29">
        <f t="shared" si="17"/>
        <v>9237</v>
      </c>
    </row>
    <row r="19" spans="2:92" ht="17.100000000000001" customHeight="1" thickBot="1" x14ac:dyDescent="0.25">
      <c r="B19" s="28" t="s">
        <v>118</v>
      </c>
      <c r="C19" s="29">
        <v>28</v>
      </c>
      <c r="D19" s="29">
        <v>18</v>
      </c>
      <c r="E19" s="29">
        <v>20</v>
      </c>
      <c r="F19" s="29">
        <v>18</v>
      </c>
      <c r="G19" s="29">
        <v>19</v>
      </c>
      <c r="H19" s="29">
        <v>19</v>
      </c>
      <c r="I19" s="29">
        <v>66</v>
      </c>
      <c r="J19" s="29">
        <v>128</v>
      </c>
      <c r="K19" s="29">
        <v>82</v>
      </c>
      <c r="L19" s="29">
        <v>80</v>
      </c>
      <c r="M19" s="29">
        <v>43</v>
      </c>
      <c r="N19" s="29">
        <v>100</v>
      </c>
      <c r="O19" s="29">
        <v>58</v>
      </c>
      <c r="P19" s="29">
        <v>73</v>
      </c>
      <c r="Q19" s="29">
        <v>44</v>
      </c>
      <c r="R19" s="29">
        <v>65</v>
      </c>
      <c r="S19" s="29">
        <v>89</v>
      </c>
      <c r="T19" s="29">
        <v>80</v>
      </c>
      <c r="U19" s="29">
        <v>77</v>
      </c>
      <c r="V19" s="29">
        <v>98</v>
      </c>
      <c r="W19" s="29">
        <v>79</v>
      </c>
      <c r="X19" s="29">
        <v>93</v>
      </c>
      <c r="Y19" s="29">
        <v>60</v>
      </c>
      <c r="Z19" s="29">
        <v>112</v>
      </c>
      <c r="AA19" s="29">
        <v>109</v>
      </c>
      <c r="AB19" s="29">
        <v>102</v>
      </c>
      <c r="AC19" s="29">
        <v>81</v>
      </c>
      <c r="AD19" s="29">
        <v>81</v>
      </c>
      <c r="AE19" s="29">
        <v>69</v>
      </c>
      <c r="AF19" s="29">
        <v>57</v>
      </c>
      <c r="AG19" s="29">
        <v>56</v>
      </c>
      <c r="AH19" s="29">
        <v>74</v>
      </c>
      <c r="AI19" s="29">
        <v>59</v>
      </c>
      <c r="AJ19" s="29">
        <v>46</v>
      </c>
      <c r="AK19" s="29">
        <v>39</v>
      </c>
      <c r="AL19" s="29">
        <v>38</v>
      </c>
      <c r="AM19" s="29">
        <v>45</v>
      </c>
      <c r="AN19" s="29">
        <v>60</v>
      </c>
      <c r="AO19" s="29">
        <v>35</v>
      </c>
      <c r="AP19" s="29">
        <v>69</v>
      </c>
      <c r="AQ19" s="29">
        <v>34</v>
      </c>
      <c r="AR19" s="29">
        <v>37</v>
      </c>
      <c r="AS19" s="29">
        <v>42</v>
      </c>
      <c r="AT19" s="29">
        <v>43</v>
      </c>
      <c r="AU19" s="29">
        <v>35</v>
      </c>
      <c r="AV19" s="29">
        <v>60</v>
      </c>
      <c r="AW19" s="29">
        <v>27</v>
      </c>
      <c r="AX19" s="29">
        <v>42</v>
      </c>
      <c r="AY19" s="29">
        <v>42</v>
      </c>
      <c r="AZ19" s="29">
        <v>52</v>
      </c>
      <c r="BA19" s="29">
        <v>47</v>
      </c>
      <c r="BB19" s="29">
        <v>62</v>
      </c>
      <c r="BC19" s="29">
        <v>46</v>
      </c>
      <c r="BD19" s="29">
        <v>16</v>
      </c>
      <c r="BE19" s="29">
        <v>22</v>
      </c>
      <c r="BF19" s="29">
        <v>31</v>
      </c>
      <c r="BG19" s="29">
        <v>47</v>
      </c>
      <c r="BH19" s="29">
        <v>37</v>
      </c>
      <c r="BI19" s="29">
        <v>28</v>
      </c>
      <c r="BJ19" s="29">
        <v>54</v>
      </c>
      <c r="BK19" s="29">
        <v>31</v>
      </c>
      <c r="BL19" s="29">
        <v>51</v>
      </c>
      <c r="BM19" s="29">
        <v>99</v>
      </c>
      <c r="BN19" s="29">
        <v>275</v>
      </c>
      <c r="BO19" s="29">
        <v>359</v>
      </c>
      <c r="BP19" s="29">
        <v>371</v>
      </c>
      <c r="BQ19" s="29">
        <v>343</v>
      </c>
      <c r="BR19" s="29">
        <v>522</v>
      </c>
      <c r="BS19" s="29">
        <v>536</v>
      </c>
      <c r="BT19" s="29">
        <v>743</v>
      </c>
      <c r="BU19" s="29">
        <v>565</v>
      </c>
      <c r="BV19" s="29">
        <v>746</v>
      </c>
      <c r="BW19" s="29">
        <f t="shared" si="0"/>
        <v>84</v>
      </c>
      <c r="BX19" s="29">
        <f t="shared" si="1"/>
        <v>232</v>
      </c>
      <c r="BY19" s="29">
        <f t="shared" si="2"/>
        <v>305</v>
      </c>
      <c r="BZ19" s="29">
        <f t="shared" si="3"/>
        <v>240</v>
      </c>
      <c r="CA19" s="29">
        <f t="shared" si="4"/>
        <v>344</v>
      </c>
      <c r="CB19" s="29">
        <f t="shared" si="5"/>
        <v>344</v>
      </c>
      <c r="CC19" s="29">
        <f t="shared" si="6"/>
        <v>373</v>
      </c>
      <c r="CD19" s="29">
        <f t="shared" si="7"/>
        <v>256</v>
      </c>
      <c r="CE19" s="29">
        <f t="shared" si="8"/>
        <v>182</v>
      </c>
      <c r="CF19" s="29">
        <f t="shared" si="9"/>
        <v>209</v>
      </c>
      <c r="CG19" s="29">
        <f t="shared" si="10"/>
        <v>156</v>
      </c>
      <c r="CH19" s="29">
        <f t="shared" si="11"/>
        <v>164</v>
      </c>
      <c r="CI19" s="29">
        <f t="shared" si="12"/>
        <v>203</v>
      </c>
      <c r="CJ19" s="29">
        <f t="shared" si="13"/>
        <v>115</v>
      </c>
      <c r="CK19" s="29">
        <f t="shared" si="14"/>
        <v>166</v>
      </c>
      <c r="CL19" s="29">
        <f t="shared" si="15"/>
        <v>456</v>
      </c>
      <c r="CM19" s="29">
        <f t="shared" si="16"/>
        <v>1595</v>
      </c>
      <c r="CN19" s="29">
        <f t="shared" si="17"/>
        <v>2590</v>
      </c>
    </row>
    <row r="20" spans="2:92" ht="17.100000000000001" customHeight="1" thickBot="1" x14ac:dyDescent="0.25">
      <c r="B20" s="28" t="s">
        <v>119</v>
      </c>
      <c r="C20" s="29">
        <v>5</v>
      </c>
      <c r="D20" s="29">
        <v>4</v>
      </c>
      <c r="E20" s="29">
        <v>6</v>
      </c>
      <c r="F20" s="29">
        <v>6</v>
      </c>
      <c r="G20" s="29">
        <v>10</v>
      </c>
      <c r="H20" s="29">
        <v>19</v>
      </c>
      <c r="I20" s="29">
        <v>13</v>
      </c>
      <c r="J20" s="29">
        <v>11</v>
      </c>
      <c r="K20" s="29">
        <v>23</v>
      </c>
      <c r="L20" s="29">
        <v>23</v>
      </c>
      <c r="M20" s="29">
        <v>16</v>
      </c>
      <c r="N20" s="29">
        <v>8</v>
      </c>
      <c r="O20" s="29">
        <v>20</v>
      </c>
      <c r="P20" s="29">
        <v>24</v>
      </c>
      <c r="Q20" s="29">
        <v>20</v>
      </c>
      <c r="R20" s="29">
        <v>19</v>
      </c>
      <c r="S20" s="29">
        <v>31</v>
      </c>
      <c r="T20" s="29">
        <v>22</v>
      </c>
      <c r="U20" s="29">
        <v>23</v>
      </c>
      <c r="V20" s="29">
        <v>23</v>
      </c>
      <c r="W20" s="29">
        <v>33</v>
      </c>
      <c r="X20" s="29">
        <v>46</v>
      </c>
      <c r="Y20" s="29">
        <v>34</v>
      </c>
      <c r="Z20" s="29">
        <v>42</v>
      </c>
      <c r="AA20" s="29">
        <v>40</v>
      </c>
      <c r="AB20" s="29">
        <v>43</v>
      </c>
      <c r="AC20" s="29">
        <v>38</v>
      </c>
      <c r="AD20" s="29">
        <v>42</v>
      </c>
      <c r="AE20" s="29">
        <v>28</v>
      </c>
      <c r="AF20" s="29">
        <v>27</v>
      </c>
      <c r="AG20" s="29">
        <v>24</v>
      </c>
      <c r="AH20" s="29">
        <v>15</v>
      </c>
      <c r="AI20" s="29">
        <v>22</v>
      </c>
      <c r="AJ20" s="29">
        <v>35</v>
      </c>
      <c r="AK20" s="29">
        <v>19</v>
      </c>
      <c r="AL20" s="29">
        <v>19</v>
      </c>
      <c r="AM20" s="29">
        <v>0</v>
      </c>
      <c r="AN20" s="29">
        <v>19</v>
      </c>
      <c r="AO20" s="29">
        <v>16</v>
      </c>
      <c r="AP20" s="29">
        <v>14</v>
      </c>
      <c r="AQ20" s="29">
        <v>12</v>
      </c>
      <c r="AR20" s="29">
        <v>16</v>
      </c>
      <c r="AS20" s="29">
        <v>8</v>
      </c>
      <c r="AT20" s="29">
        <v>11</v>
      </c>
      <c r="AU20" s="29">
        <v>10</v>
      </c>
      <c r="AV20" s="29">
        <v>15</v>
      </c>
      <c r="AW20" s="29">
        <v>8</v>
      </c>
      <c r="AX20" s="29">
        <v>13</v>
      </c>
      <c r="AY20" s="29">
        <v>10</v>
      </c>
      <c r="AZ20" s="29">
        <v>12</v>
      </c>
      <c r="BA20" s="29">
        <v>16</v>
      </c>
      <c r="BB20" s="29">
        <v>20</v>
      </c>
      <c r="BC20" s="29">
        <v>5</v>
      </c>
      <c r="BD20" s="29">
        <v>11</v>
      </c>
      <c r="BE20" s="29">
        <v>6</v>
      </c>
      <c r="BF20" s="29">
        <v>15</v>
      </c>
      <c r="BG20" s="29">
        <v>9</v>
      </c>
      <c r="BH20" s="29">
        <v>9</v>
      </c>
      <c r="BI20" s="29">
        <v>12</v>
      </c>
      <c r="BJ20" s="29">
        <v>18</v>
      </c>
      <c r="BK20" s="29">
        <v>22</v>
      </c>
      <c r="BL20" s="29">
        <v>16</v>
      </c>
      <c r="BM20" s="29">
        <v>45</v>
      </c>
      <c r="BN20" s="29">
        <v>78</v>
      </c>
      <c r="BO20" s="29">
        <v>107</v>
      </c>
      <c r="BP20" s="29">
        <v>108</v>
      </c>
      <c r="BQ20" s="29">
        <v>100</v>
      </c>
      <c r="BR20" s="29">
        <v>126</v>
      </c>
      <c r="BS20" s="29">
        <v>105</v>
      </c>
      <c r="BT20" s="29">
        <v>133</v>
      </c>
      <c r="BU20" s="29">
        <v>109</v>
      </c>
      <c r="BV20" s="29">
        <v>134</v>
      </c>
      <c r="BW20" s="29">
        <f t="shared" si="0"/>
        <v>21</v>
      </c>
      <c r="BX20" s="29">
        <f t="shared" si="1"/>
        <v>53</v>
      </c>
      <c r="BY20" s="29">
        <f t="shared" si="2"/>
        <v>70</v>
      </c>
      <c r="BZ20" s="29">
        <f t="shared" si="3"/>
        <v>83</v>
      </c>
      <c r="CA20" s="29">
        <f t="shared" si="4"/>
        <v>99</v>
      </c>
      <c r="CB20" s="29">
        <f t="shared" si="5"/>
        <v>155</v>
      </c>
      <c r="CC20" s="29">
        <f t="shared" si="6"/>
        <v>163</v>
      </c>
      <c r="CD20" s="29">
        <f t="shared" si="7"/>
        <v>94</v>
      </c>
      <c r="CE20" s="29">
        <f t="shared" si="8"/>
        <v>95</v>
      </c>
      <c r="CF20" s="29">
        <f t="shared" si="9"/>
        <v>49</v>
      </c>
      <c r="CG20" s="29">
        <f t="shared" si="10"/>
        <v>47</v>
      </c>
      <c r="CH20" s="29">
        <f t="shared" si="11"/>
        <v>46</v>
      </c>
      <c r="CI20" s="29">
        <f t="shared" si="12"/>
        <v>58</v>
      </c>
      <c r="CJ20" s="29">
        <f t="shared" si="13"/>
        <v>37</v>
      </c>
      <c r="CK20" s="29">
        <f t="shared" si="14"/>
        <v>48</v>
      </c>
      <c r="CL20" s="29">
        <f t="shared" si="15"/>
        <v>161</v>
      </c>
      <c r="CM20" s="29">
        <f t="shared" si="16"/>
        <v>441</v>
      </c>
      <c r="CN20" s="29">
        <f t="shared" si="17"/>
        <v>481</v>
      </c>
    </row>
    <row r="21" spans="2:92" ht="17.100000000000001" customHeight="1" thickBot="1" x14ac:dyDescent="0.25">
      <c r="B21" s="28" t="s">
        <v>120</v>
      </c>
      <c r="C21" s="29">
        <v>27</v>
      </c>
      <c r="D21" s="29">
        <v>26</v>
      </c>
      <c r="E21" s="29">
        <v>18</v>
      </c>
      <c r="F21" s="29">
        <v>21</v>
      </c>
      <c r="G21" s="29">
        <v>35</v>
      </c>
      <c r="H21" s="29">
        <v>47</v>
      </c>
      <c r="I21" s="29">
        <v>49</v>
      </c>
      <c r="J21" s="29">
        <v>49</v>
      </c>
      <c r="K21" s="29">
        <v>101</v>
      </c>
      <c r="L21" s="29">
        <v>65</v>
      </c>
      <c r="M21" s="29">
        <v>62</v>
      </c>
      <c r="N21" s="29">
        <v>77</v>
      </c>
      <c r="O21" s="29">
        <v>64</v>
      </c>
      <c r="P21" s="29">
        <v>74</v>
      </c>
      <c r="Q21" s="29">
        <v>79</v>
      </c>
      <c r="R21" s="29">
        <v>98</v>
      </c>
      <c r="S21" s="29">
        <v>147</v>
      </c>
      <c r="T21" s="29">
        <v>86</v>
      </c>
      <c r="U21" s="29">
        <v>80</v>
      </c>
      <c r="V21" s="29">
        <v>124</v>
      </c>
      <c r="W21" s="29">
        <v>141</v>
      </c>
      <c r="X21" s="29">
        <v>109</v>
      </c>
      <c r="Y21" s="29">
        <v>140</v>
      </c>
      <c r="Z21" s="29">
        <v>134</v>
      </c>
      <c r="AA21" s="29">
        <v>155</v>
      </c>
      <c r="AB21" s="29">
        <v>152</v>
      </c>
      <c r="AC21" s="29">
        <v>109</v>
      </c>
      <c r="AD21" s="29">
        <v>127</v>
      </c>
      <c r="AE21" s="29">
        <v>109</v>
      </c>
      <c r="AF21" s="29">
        <v>132</v>
      </c>
      <c r="AG21" s="29">
        <v>88</v>
      </c>
      <c r="AH21" s="29">
        <v>106</v>
      </c>
      <c r="AI21" s="29">
        <v>102</v>
      </c>
      <c r="AJ21" s="29">
        <v>82</v>
      </c>
      <c r="AK21" s="29">
        <v>65</v>
      </c>
      <c r="AL21" s="29">
        <v>76</v>
      </c>
      <c r="AM21" s="29">
        <v>56</v>
      </c>
      <c r="AN21" s="29">
        <v>74</v>
      </c>
      <c r="AO21" s="29">
        <v>56</v>
      </c>
      <c r="AP21" s="29">
        <v>77</v>
      </c>
      <c r="AQ21" s="29">
        <v>72</v>
      </c>
      <c r="AR21" s="29">
        <v>89</v>
      </c>
      <c r="AS21" s="29">
        <v>77</v>
      </c>
      <c r="AT21" s="29">
        <v>79</v>
      </c>
      <c r="AU21" s="29">
        <v>60</v>
      </c>
      <c r="AV21" s="29">
        <v>73</v>
      </c>
      <c r="AW21" s="29">
        <v>77</v>
      </c>
      <c r="AX21" s="29">
        <v>78</v>
      </c>
      <c r="AY21" s="29">
        <v>80</v>
      </c>
      <c r="AZ21" s="29">
        <v>90</v>
      </c>
      <c r="BA21" s="29">
        <v>48</v>
      </c>
      <c r="BB21" s="29">
        <v>69</v>
      </c>
      <c r="BC21" s="29">
        <v>78</v>
      </c>
      <c r="BD21" s="29">
        <v>47</v>
      </c>
      <c r="BE21" s="29">
        <v>70</v>
      </c>
      <c r="BF21" s="29">
        <v>86</v>
      </c>
      <c r="BG21" s="29">
        <v>109</v>
      </c>
      <c r="BH21" s="29">
        <v>89</v>
      </c>
      <c r="BI21" s="29">
        <v>68</v>
      </c>
      <c r="BJ21" s="29">
        <v>73</v>
      </c>
      <c r="BK21" s="29">
        <v>93</v>
      </c>
      <c r="BL21" s="29">
        <v>99</v>
      </c>
      <c r="BM21" s="29">
        <v>139</v>
      </c>
      <c r="BN21" s="29">
        <v>240</v>
      </c>
      <c r="BO21" s="29">
        <v>207</v>
      </c>
      <c r="BP21" s="29">
        <v>307</v>
      </c>
      <c r="BQ21" s="29">
        <v>151</v>
      </c>
      <c r="BR21" s="29">
        <v>219</v>
      </c>
      <c r="BS21" s="29">
        <v>323</v>
      </c>
      <c r="BT21" s="29">
        <v>292</v>
      </c>
      <c r="BU21" s="29">
        <v>236</v>
      </c>
      <c r="BV21" s="29">
        <v>365</v>
      </c>
      <c r="BW21" s="29">
        <f t="shared" si="0"/>
        <v>92</v>
      </c>
      <c r="BX21" s="29">
        <f t="shared" si="1"/>
        <v>180</v>
      </c>
      <c r="BY21" s="29">
        <f t="shared" si="2"/>
        <v>305</v>
      </c>
      <c r="BZ21" s="29">
        <f t="shared" si="3"/>
        <v>315</v>
      </c>
      <c r="CA21" s="29">
        <f t="shared" si="4"/>
        <v>437</v>
      </c>
      <c r="CB21" s="29">
        <f t="shared" si="5"/>
        <v>524</v>
      </c>
      <c r="CC21" s="29">
        <f t="shared" si="6"/>
        <v>543</v>
      </c>
      <c r="CD21" s="29">
        <f t="shared" si="7"/>
        <v>435</v>
      </c>
      <c r="CE21" s="29">
        <f t="shared" si="8"/>
        <v>325</v>
      </c>
      <c r="CF21" s="29">
        <f t="shared" si="9"/>
        <v>263</v>
      </c>
      <c r="CG21" s="29">
        <f t="shared" si="10"/>
        <v>317</v>
      </c>
      <c r="CH21" s="29">
        <f t="shared" si="11"/>
        <v>288</v>
      </c>
      <c r="CI21" s="29">
        <f t="shared" si="12"/>
        <v>287</v>
      </c>
      <c r="CJ21" s="29">
        <f t="shared" si="13"/>
        <v>281</v>
      </c>
      <c r="CK21" s="29">
        <f t="shared" si="14"/>
        <v>339</v>
      </c>
      <c r="CL21" s="29">
        <f t="shared" si="15"/>
        <v>571</v>
      </c>
      <c r="CM21" s="29">
        <f t="shared" si="16"/>
        <v>884</v>
      </c>
      <c r="CN21" s="29">
        <f t="shared" si="17"/>
        <v>1216</v>
      </c>
    </row>
    <row r="22" spans="2:92" ht="17.100000000000001" customHeight="1" thickBot="1" x14ac:dyDescent="0.25">
      <c r="B22" s="28" t="s">
        <v>121</v>
      </c>
      <c r="C22" s="29">
        <v>2</v>
      </c>
      <c r="D22" s="29">
        <v>3</v>
      </c>
      <c r="E22" s="29">
        <v>4</v>
      </c>
      <c r="F22" s="29">
        <v>5</v>
      </c>
      <c r="G22" s="29">
        <v>4</v>
      </c>
      <c r="H22" s="29">
        <v>8</v>
      </c>
      <c r="I22" s="29">
        <v>7</v>
      </c>
      <c r="J22" s="29">
        <v>16</v>
      </c>
      <c r="K22" s="29">
        <v>17</v>
      </c>
      <c r="L22" s="29">
        <v>12</v>
      </c>
      <c r="M22" s="29">
        <v>13</v>
      </c>
      <c r="N22" s="29">
        <v>10</v>
      </c>
      <c r="O22" s="29">
        <v>12</v>
      </c>
      <c r="P22" s="29">
        <v>12</v>
      </c>
      <c r="Q22" s="29">
        <v>12</v>
      </c>
      <c r="R22" s="29">
        <v>8</v>
      </c>
      <c r="S22" s="29">
        <v>12</v>
      </c>
      <c r="T22" s="29">
        <v>18</v>
      </c>
      <c r="U22" s="29">
        <v>7</v>
      </c>
      <c r="V22" s="29">
        <v>13</v>
      </c>
      <c r="W22" s="29">
        <v>24</v>
      </c>
      <c r="X22" s="29">
        <v>17</v>
      </c>
      <c r="Y22" s="29">
        <v>13</v>
      </c>
      <c r="Z22" s="29">
        <v>18</v>
      </c>
      <c r="AA22" s="29">
        <v>30</v>
      </c>
      <c r="AB22" s="29">
        <v>20</v>
      </c>
      <c r="AC22" s="29">
        <v>21</v>
      </c>
      <c r="AD22" s="29">
        <v>26</v>
      </c>
      <c r="AE22" s="29">
        <v>20</v>
      </c>
      <c r="AF22" s="29">
        <v>15</v>
      </c>
      <c r="AG22" s="29">
        <v>8</v>
      </c>
      <c r="AH22" s="29">
        <v>16</v>
      </c>
      <c r="AI22" s="29">
        <v>9</v>
      </c>
      <c r="AJ22" s="29">
        <v>10</v>
      </c>
      <c r="AK22" s="29">
        <v>7</v>
      </c>
      <c r="AL22" s="29">
        <v>8</v>
      </c>
      <c r="AM22" s="29">
        <v>7</v>
      </c>
      <c r="AN22" s="29">
        <v>8</v>
      </c>
      <c r="AO22" s="29">
        <v>6</v>
      </c>
      <c r="AP22" s="29">
        <v>8</v>
      </c>
      <c r="AQ22" s="29">
        <v>5</v>
      </c>
      <c r="AR22" s="29">
        <v>5</v>
      </c>
      <c r="AS22" s="29">
        <v>9</v>
      </c>
      <c r="AT22" s="29">
        <v>9</v>
      </c>
      <c r="AU22" s="29">
        <v>6</v>
      </c>
      <c r="AV22" s="29">
        <v>8</v>
      </c>
      <c r="AW22" s="29">
        <v>5</v>
      </c>
      <c r="AX22" s="29">
        <v>11</v>
      </c>
      <c r="AY22" s="29">
        <v>7</v>
      </c>
      <c r="AZ22" s="29">
        <v>11</v>
      </c>
      <c r="BA22" s="29">
        <v>8</v>
      </c>
      <c r="BB22" s="29">
        <v>5</v>
      </c>
      <c r="BC22" s="29">
        <v>14</v>
      </c>
      <c r="BD22" s="29">
        <v>4</v>
      </c>
      <c r="BE22" s="29">
        <v>10</v>
      </c>
      <c r="BF22" s="29">
        <v>24</v>
      </c>
      <c r="BG22" s="29">
        <v>14</v>
      </c>
      <c r="BH22" s="29">
        <v>19</v>
      </c>
      <c r="BI22" s="29">
        <v>18</v>
      </c>
      <c r="BJ22" s="29">
        <v>13</v>
      </c>
      <c r="BK22" s="29">
        <v>14</v>
      </c>
      <c r="BL22" s="29">
        <v>14</v>
      </c>
      <c r="BM22" s="29">
        <v>28</v>
      </c>
      <c r="BN22" s="29">
        <v>41</v>
      </c>
      <c r="BO22" s="29">
        <v>33</v>
      </c>
      <c r="BP22" s="29">
        <v>65</v>
      </c>
      <c r="BQ22" s="29">
        <v>31</v>
      </c>
      <c r="BR22" s="29">
        <v>53</v>
      </c>
      <c r="BS22" s="29">
        <v>35</v>
      </c>
      <c r="BT22" s="29">
        <v>55</v>
      </c>
      <c r="BU22" s="29">
        <v>46</v>
      </c>
      <c r="BV22" s="29">
        <v>62</v>
      </c>
      <c r="BW22" s="29">
        <f t="shared" si="0"/>
        <v>14</v>
      </c>
      <c r="BX22" s="29">
        <f t="shared" si="1"/>
        <v>35</v>
      </c>
      <c r="BY22" s="29">
        <f t="shared" si="2"/>
        <v>52</v>
      </c>
      <c r="BZ22" s="29">
        <f t="shared" si="3"/>
        <v>44</v>
      </c>
      <c r="CA22" s="29">
        <f t="shared" si="4"/>
        <v>50</v>
      </c>
      <c r="CB22" s="29">
        <f t="shared" si="5"/>
        <v>72</v>
      </c>
      <c r="CC22" s="29">
        <f t="shared" si="6"/>
        <v>97</v>
      </c>
      <c r="CD22" s="29">
        <f t="shared" si="7"/>
        <v>59</v>
      </c>
      <c r="CE22" s="29">
        <f t="shared" si="8"/>
        <v>34</v>
      </c>
      <c r="CF22" s="29">
        <f t="shared" si="9"/>
        <v>29</v>
      </c>
      <c r="CG22" s="29">
        <f t="shared" si="10"/>
        <v>28</v>
      </c>
      <c r="CH22" s="29">
        <f t="shared" si="11"/>
        <v>30</v>
      </c>
      <c r="CI22" s="29">
        <f t="shared" si="12"/>
        <v>31</v>
      </c>
      <c r="CJ22" s="29">
        <f t="shared" si="13"/>
        <v>52</v>
      </c>
      <c r="CK22" s="29">
        <f t="shared" si="14"/>
        <v>64</v>
      </c>
      <c r="CL22" s="29">
        <f t="shared" si="15"/>
        <v>97</v>
      </c>
      <c r="CM22" s="29">
        <f t="shared" si="16"/>
        <v>182</v>
      </c>
      <c r="CN22" s="29">
        <f t="shared" si="17"/>
        <v>198</v>
      </c>
    </row>
    <row r="23" spans="2:92" ht="17.100000000000001" customHeight="1" thickBot="1" x14ac:dyDescent="0.25">
      <c r="B23" s="50" t="s">
        <v>122</v>
      </c>
      <c r="C23" s="48">
        <f>SUM(C6:C22)</f>
        <v>376</v>
      </c>
      <c r="D23" s="48">
        <f t="shared" ref="D23:I23" si="18">SUM(D6:D22)</f>
        <v>345</v>
      </c>
      <c r="E23" s="48">
        <f t="shared" si="18"/>
        <v>364</v>
      </c>
      <c r="F23" s="49">
        <f t="shared" si="18"/>
        <v>504</v>
      </c>
      <c r="G23" s="48">
        <f t="shared" si="18"/>
        <v>666</v>
      </c>
      <c r="H23" s="48">
        <f t="shared" si="18"/>
        <v>1066</v>
      </c>
      <c r="I23" s="48">
        <f t="shared" si="18"/>
        <v>1252</v>
      </c>
      <c r="J23" s="49">
        <f t="shared" ref="J23:R23" si="19">SUM(J6:J22)</f>
        <v>1829</v>
      </c>
      <c r="K23" s="48">
        <f t="shared" si="19"/>
        <v>2129</v>
      </c>
      <c r="L23" s="48">
        <f t="shared" si="19"/>
        <v>2168</v>
      </c>
      <c r="M23" s="48">
        <f t="shared" si="19"/>
        <v>1591</v>
      </c>
      <c r="N23" s="49">
        <f t="shared" si="19"/>
        <v>1880</v>
      </c>
      <c r="O23" s="48">
        <f t="shared" si="19"/>
        <v>1901</v>
      </c>
      <c r="P23" s="48">
        <f t="shared" si="19"/>
        <v>1819</v>
      </c>
      <c r="Q23" s="48">
        <f t="shared" si="19"/>
        <v>1558</v>
      </c>
      <c r="R23" s="49">
        <f t="shared" si="19"/>
        <v>1858</v>
      </c>
      <c r="S23" s="48">
        <v>2116</v>
      </c>
      <c r="T23" s="48">
        <f>SUM(T6:T22)</f>
        <v>1970</v>
      </c>
      <c r="U23" s="48">
        <f>SUM(U6:U22)</f>
        <v>1817</v>
      </c>
      <c r="V23" s="49">
        <v>2124</v>
      </c>
      <c r="W23" s="48">
        <v>2541</v>
      </c>
      <c r="X23" s="48">
        <v>2666</v>
      </c>
      <c r="Y23" s="48">
        <f t="shared" ref="Y23:AD23" si="20">SUM(Y6:Y22)</f>
        <v>2306</v>
      </c>
      <c r="Z23" s="49">
        <f t="shared" si="20"/>
        <v>2777</v>
      </c>
      <c r="AA23" s="48">
        <f t="shared" si="20"/>
        <v>3207</v>
      </c>
      <c r="AB23" s="48">
        <f t="shared" si="20"/>
        <v>2973</v>
      </c>
      <c r="AC23" s="48">
        <f t="shared" si="20"/>
        <v>2350</v>
      </c>
      <c r="AD23" s="49">
        <f t="shared" si="20"/>
        <v>2419</v>
      </c>
      <c r="AE23" s="48">
        <f>SUM(AE6:AE22)</f>
        <v>2198</v>
      </c>
      <c r="AF23" s="48">
        <f>SUM(AF6:AF22)</f>
        <v>2133</v>
      </c>
      <c r="AG23" s="48">
        <f>SUM(AG6:AG22)</f>
        <v>1843</v>
      </c>
      <c r="AH23" s="49">
        <f t="shared" ref="AH23:AM23" si="21">SUM(AH6:AH22)</f>
        <v>1958</v>
      </c>
      <c r="AI23" s="48">
        <f t="shared" si="21"/>
        <v>1718</v>
      </c>
      <c r="AJ23" s="48">
        <f t="shared" si="21"/>
        <v>1593</v>
      </c>
      <c r="AK23" s="48">
        <f t="shared" si="21"/>
        <v>1451</v>
      </c>
      <c r="AL23" s="49">
        <f t="shared" si="21"/>
        <v>1526</v>
      </c>
      <c r="AM23" s="48">
        <f t="shared" si="21"/>
        <v>1296</v>
      </c>
      <c r="AN23" s="48">
        <f t="shared" ref="AN23:AP23" si="22">SUM(AN6:AN22)</f>
        <v>1489</v>
      </c>
      <c r="AO23" s="48">
        <f t="shared" si="22"/>
        <v>1258</v>
      </c>
      <c r="AP23" s="49">
        <f t="shared" si="22"/>
        <v>1418</v>
      </c>
      <c r="AQ23" s="48">
        <f t="shared" ref="AQ23:AV23" si="23">SUM(AQ6:AQ22)</f>
        <v>1371</v>
      </c>
      <c r="AR23" s="48">
        <f t="shared" si="23"/>
        <v>1421</v>
      </c>
      <c r="AS23" s="48">
        <f t="shared" si="23"/>
        <v>1158</v>
      </c>
      <c r="AT23" s="49">
        <f t="shared" si="23"/>
        <v>1407</v>
      </c>
      <c r="AU23" s="48">
        <f t="shared" si="23"/>
        <v>1430</v>
      </c>
      <c r="AV23" s="48">
        <f t="shared" si="23"/>
        <v>1551</v>
      </c>
      <c r="AW23" s="48">
        <f t="shared" ref="AW23:BB23" si="24">SUM(AW6:AW22)</f>
        <v>1223</v>
      </c>
      <c r="AX23" s="49">
        <f t="shared" si="24"/>
        <v>1638</v>
      </c>
      <c r="AY23" s="48">
        <f t="shared" si="24"/>
        <v>1683</v>
      </c>
      <c r="AZ23" s="48">
        <f t="shared" si="24"/>
        <v>1728</v>
      </c>
      <c r="BA23" s="48">
        <f t="shared" si="24"/>
        <v>1576</v>
      </c>
      <c r="BB23" s="48">
        <f t="shared" si="24"/>
        <v>1958</v>
      </c>
      <c r="BC23" s="48">
        <f t="shared" ref="BC23:BH23" si="25">SUM(BC6:BC22)</f>
        <v>1706</v>
      </c>
      <c r="BD23" s="48">
        <f t="shared" si="25"/>
        <v>1129</v>
      </c>
      <c r="BE23" s="48">
        <f t="shared" si="25"/>
        <v>1781</v>
      </c>
      <c r="BF23" s="48">
        <f t="shared" si="25"/>
        <v>2251</v>
      </c>
      <c r="BG23" s="48">
        <f t="shared" si="25"/>
        <v>2394</v>
      </c>
      <c r="BH23" s="48">
        <f t="shared" si="25"/>
        <v>2342</v>
      </c>
      <c r="BI23" s="48">
        <f t="shared" ref="BI23:BN23" si="26">SUM(BI6:BI22)</f>
        <v>1905</v>
      </c>
      <c r="BJ23" s="48">
        <f t="shared" si="26"/>
        <v>2245</v>
      </c>
      <c r="BK23" s="48">
        <f t="shared" si="26"/>
        <v>2500</v>
      </c>
      <c r="BL23" s="48">
        <f t="shared" si="26"/>
        <v>2871</v>
      </c>
      <c r="BM23" s="48">
        <f t="shared" si="26"/>
        <v>4919</v>
      </c>
      <c r="BN23" s="48">
        <f t="shared" si="26"/>
        <v>9416</v>
      </c>
      <c r="BO23" s="48">
        <f t="shared" ref="BO23:BZ23" si="27">SUM(BO6:BO22)</f>
        <v>9316</v>
      </c>
      <c r="BP23" s="48">
        <f t="shared" si="27"/>
        <v>12006</v>
      </c>
      <c r="BQ23" s="48">
        <f>SUM(BQ6:BQ22)</f>
        <v>9330</v>
      </c>
      <c r="BR23" s="48">
        <f>SUM(BR6:BR22)</f>
        <v>11791</v>
      </c>
      <c r="BS23" s="48">
        <v>13148</v>
      </c>
      <c r="BT23" s="48">
        <v>15227</v>
      </c>
      <c r="BU23" s="48">
        <v>12675</v>
      </c>
      <c r="BV23" s="48">
        <v>16457</v>
      </c>
      <c r="BW23" s="48">
        <f t="shared" si="27"/>
        <v>1589</v>
      </c>
      <c r="BX23" s="48">
        <f t="shared" si="27"/>
        <v>4813</v>
      </c>
      <c r="BY23" s="48">
        <f t="shared" si="27"/>
        <v>7768</v>
      </c>
      <c r="BZ23" s="48">
        <f t="shared" si="27"/>
        <v>7136</v>
      </c>
      <c r="CA23" s="48">
        <f t="shared" si="4"/>
        <v>8027</v>
      </c>
      <c r="CB23" s="48">
        <f t="shared" si="5"/>
        <v>10290</v>
      </c>
      <c r="CC23" s="48">
        <f t="shared" si="6"/>
        <v>10949</v>
      </c>
      <c r="CD23" s="48">
        <f t="shared" si="7"/>
        <v>8132</v>
      </c>
      <c r="CE23" s="48">
        <f t="shared" si="8"/>
        <v>6288</v>
      </c>
      <c r="CF23" s="48">
        <f t="shared" si="9"/>
        <v>5461</v>
      </c>
      <c r="CG23" s="48">
        <f t="shared" si="10"/>
        <v>5357</v>
      </c>
      <c r="CH23" s="48">
        <f t="shared" si="11"/>
        <v>5842</v>
      </c>
      <c r="CI23" s="48">
        <f t="shared" si="12"/>
        <v>6945</v>
      </c>
      <c r="CJ23" s="48">
        <f t="shared" si="13"/>
        <v>6867</v>
      </c>
      <c r="CK23" s="48">
        <f t="shared" si="14"/>
        <v>8886</v>
      </c>
      <c r="CL23" s="48">
        <f t="shared" si="15"/>
        <v>19706</v>
      </c>
      <c r="CM23" s="48">
        <f t="shared" si="16"/>
        <v>42443</v>
      </c>
      <c r="CN23" s="48">
        <f t="shared" si="17"/>
        <v>57507</v>
      </c>
    </row>
    <row r="24" spans="2:92" ht="34.5" customHeight="1" x14ac:dyDescent="0.2">
      <c r="C24" s="17"/>
      <c r="G24" s="17"/>
      <c r="BR24" s="68"/>
      <c r="CD24" s="17"/>
    </row>
    <row r="25" spans="2:92" ht="36.75" customHeight="1" x14ac:dyDescent="0.2">
      <c r="B25" s="51"/>
      <c r="C25" s="51"/>
      <c r="D25" s="51"/>
      <c r="E25" s="51"/>
    </row>
    <row r="27" spans="2:92" ht="39" customHeight="1" x14ac:dyDescent="0.2">
      <c r="C27" s="27" t="s">
        <v>145</v>
      </c>
      <c r="D27" s="27" t="s">
        <v>146</v>
      </c>
      <c r="E27" s="27" t="s">
        <v>147</v>
      </c>
      <c r="F27" s="52" t="s">
        <v>148</v>
      </c>
      <c r="G27" s="27" t="s">
        <v>149</v>
      </c>
      <c r="H27" s="27" t="s">
        <v>150</v>
      </c>
      <c r="I27" s="27" t="s">
        <v>151</v>
      </c>
      <c r="J27" s="52" t="s">
        <v>152</v>
      </c>
      <c r="K27" s="27" t="s">
        <v>153</v>
      </c>
      <c r="L27" s="27" t="s">
        <v>154</v>
      </c>
      <c r="M27" s="27" t="s">
        <v>155</v>
      </c>
      <c r="N27" s="52" t="s">
        <v>156</v>
      </c>
      <c r="O27" s="27" t="s">
        <v>157</v>
      </c>
      <c r="P27" s="27" t="s">
        <v>158</v>
      </c>
      <c r="Q27" s="27" t="s">
        <v>159</v>
      </c>
      <c r="R27" s="52" t="s">
        <v>160</v>
      </c>
      <c r="S27" s="27" t="s">
        <v>161</v>
      </c>
      <c r="T27" s="27" t="s">
        <v>162</v>
      </c>
      <c r="U27" s="27" t="s">
        <v>163</v>
      </c>
      <c r="V27" s="52" t="s">
        <v>164</v>
      </c>
      <c r="W27" s="27" t="s">
        <v>165</v>
      </c>
      <c r="X27" s="27" t="s">
        <v>166</v>
      </c>
      <c r="Y27" s="27" t="s">
        <v>167</v>
      </c>
      <c r="Z27" s="52" t="s">
        <v>168</v>
      </c>
      <c r="AA27" s="27" t="s">
        <v>169</v>
      </c>
      <c r="AB27" s="27" t="s">
        <v>170</v>
      </c>
      <c r="AC27" s="27" t="s">
        <v>171</v>
      </c>
      <c r="AD27" s="52" t="s">
        <v>172</v>
      </c>
      <c r="AE27" s="27" t="s">
        <v>173</v>
      </c>
      <c r="AF27" s="27" t="s">
        <v>174</v>
      </c>
      <c r="AG27" s="27" t="s">
        <v>175</v>
      </c>
      <c r="AH27" s="52" t="s">
        <v>176</v>
      </c>
      <c r="AI27" s="27" t="s">
        <v>177</v>
      </c>
      <c r="AJ27" s="27" t="s">
        <v>178</v>
      </c>
      <c r="AK27" s="27" t="s">
        <v>179</v>
      </c>
      <c r="AL27" s="52" t="s">
        <v>180</v>
      </c>
      <c r="AM27" s="27" t="s">
        <v>181</v>
      </c>
      <c r="AN27" s="27" t="s">
        <v>182</v>
      </c>
      <c r="AO27" s="27" t="s">
        <v>183</v>
      </c>
      <c r="AP27" s="52" t="s">
        <v>184</v>
      </c>
      <c r="AQ27" s="27" t="s">
        <v>185</v>
      </c>
      <c r="AR27" s="27" t="s">
        <v>186</v>
      </c>
      <c r="AS27" s="27" t="s">
        <v>187</v>
      </c>
      <c r="AT27" s="52" t="s">
        <v>188</v>
      </c>
      <c r="AU27" s="27" t="s">
        <v>189</v>
      </c>
      <c r="AV27" s="27" t="s">
        <v>190</v>
      </c>
      <c r="AW27" s="27" t="s">
        <v>191</v>
      </c>
      <c r="AX27" s="52" t="s">
        <v>192</v>
      </c>
      <c r="AY27" s="27" t="s">
        <v>193</v>
      </c>
      <c r="AZ27" s="27" t="s">
        <v>194</v>
      </c>
      <c r="BA27" s="27" t="s">
        <v>195</v>
      </c>
      <c r="BB27" s="52" t="s">
        <v>196</v>
      </c>
      <c r="BC27" s="27" t="s">
        <v>197</v>
      </c>
      <c r="BD27" s="27" t="s">
        <v>198</v>
      </c>
      <c r="BE27" s="27" t="s">
        <v>199</v>
      </c>
      <c r="BF27" s="52" t="s">
        <v>200</v>
      </c>
      <c r="BG27" s="27" t="s">
        <v>123</v>
      </c>
      <c r="BH27" s="27" t="s">
        <v>124</v>
      </c>
      <c r="BI27" s="27" t="s">
        <v>125</v>
      </c>
      <c r="BJ27" s="52" t="s">
        <v>126</v>
      </c>
      <c r="BK27" s="27" t="s">
        <v>257</v>
      </c>
      <c r="BL27" s="27" t="s">
        <v>261</v>
      </c>
      <c r="BM27" s="27" t="s">
        <v>265</v>
      </c>
      <c r="BN27" s="52" t="s">
        <v>270</v>
      </c>
      <c r="BO27" s="27" t="s">
        <v>280</v>
      </c>
      <c r="BP27" s="27" t="s">
        <v>284</v>
      </c>
      <c r="BQ27" s="27" t="s">
        <v>289</v>
      </c>
      <c r="BR27" s="52" t="s">
        <v>297</v>
      </c>
      <c r="BS27" s="27" t="s">
        <v>201</v>
      </c>
      <c r="BT27" s="27" t="s">
        <v>202</v>
      </c>
      <c r="BU27" s="27" t="s">
        <v>203</v>
      </c>
      <c r="BV27" s="27" t="s">
        <v>204</v>
      </c>
      <c r="BW27" s="27" t="s">
        <v>205</v>
      </c>
      <c r="BX27" s="27" t="s">
        <v>206</v>
      </c>
      <c r="BY27" s="27" t="s">
        <v>207</v>
      </c>
      <c r="BZ27" s="27" t="s">
        <v>208</v>
      </c>
      <c r="CA27" s="27" t="s">
        <v>209</v>
      </c>
      <c r="CB27" s="27" t="s">
        <v>210</v>
      </c>
      <c r="CC27" s="27" t="s">
        <v>211</v>
      </c>
      <c r="CD27" s="27" t="s">
        <v>212</v>
      </c>
      <c r="CE27" s="27" t="s">
        <v>213</v>
      </c>
      <c r="CF27" s="27" t="s">
        <v>214</v>
      </c>
      <c r="CG27" s="27" t="s">
        <v>127</v>
      </c>
      <c r="CH27" s="27" t="s">
        <v>269</v>
      </c>
      <c r="CI27" s="27" t="s">
        <v>295</v>
      </c>
    </row>
    <row r="28" spans="2:92" ht="17.100000000000001" customHeight="1" thickBot="1" x14ac:dyDescent="0.25">
      <c r="B28" s="28" t="s">
        <v>105</v>
      </c>
      <c r="C28" s="30">
        <f>+(G6-C6)/C6</f>
        <v>2.0285714285714285</v>
      </c>
      <c r="D28" s="30">
        <f>+(H6-D6)/D6</f>
        <v>3.5</v>
      </c>
      <c r="E28" s="30">
        <f>+(I6-E6)/E6</f>
        <v>4</v>
      </c>
      <c r="F28" s="30">
        <f>+(J6-F6)/F6</f>
        <v>2.3787878787878789</v>
      </c>
      <c r="G28" s="30">
        <f>+(K6-G6)/G6</f>
        <v>1.7924528301886793</v>
      </c>
      <c r="H28" s="30">
        <f t="shared" ref="H28:H36" si="28">+(L6-H6)/H6</f>
        <v>0.67320261437908502</v>
      </c>
      <c r="I28" s="30">
        <f t="shared" ref="I28:AQ28" si="29">+(M6-I6)/I6</f>
        <v>-2.7777777777777776E-2</v>
      </c>
      <c r="J28" s="30">
        <f t="shared" si="29"/>
        <v>-0.15695067264573992</v>
      </c>
      <c r="K28" s="30">
        <f t="shared" si="29"/>
        <v>-0.28040540540540543</v>
      </c>
      <c r="L28" s="30">
        <f t="shared" si="29"/>
        <v>-0.23046875</v>
      </c>
      <c r="M28" s="30">
        <f t="shared" si="29"/>
        <v>-0.10285714285714286</v>
      </c>
      <c r="N28" s="30">
        <f t="shared" si="29"/>
        <v>0.34574468085106386</v>
      </c>
      <c r="O28" s="30">
        <f t="shared" si="29"/>
        <v>1.8779342723004695E-2</v>
      </c>
      <c r="P28" s="30">
        <f t="shared" si="29"/>
        <v>0.19796954314720813</v>
      </c>
      <c r="Q28" s="30">
        <f t="shared" si="29"/>
        <v>0.68789808917197448</v>
      </c>
      <c r="R28" s="30">
        <f t="shared" si="29"/>
        <v>-3.1620553359683792E-2</v>
      </c>
      <c r="S28" s="30">
        <f t="shared" si="29"/>
        <v>0.76036866359447008</v>
      </c>
      <c r="T28" s="30">
        <f t="shared" si="29"/>
        <v>0.48305084745762711</v>
      </c>
      <c r="U28" s="30">
        <f t="shared" si="29"/>
        <v>2.6415094339622643E-2</v>
      </c>
      <c r="V28" s="30">
        <f t="shared" si="29"/>
        <v>0.53061224489795922</v>
      </c>
      <c r="W28" s="30">
        <f t="shared" si="29"/>
        <v>-0.13874345549738221</v>
      </c>
      <c r="X28" s="30">
        <f t="shared" si="29"/>
        <v>-2.2857142857142857E-2</v>
      </c>
      <c r="Y28" s="30">
        <f t="shared" si="29"/>
        <v>0.12132352941176471</v>
      </c>
      <c r="Z28" s="30">
        <f t="shared" si="29"/>
        <v>-0.22933333333333333</v>
      </c>
      <c r="AA28" s="30">
        <f t="shared" si="29"/>
        <v>-6.3829787234042548E-2</v>
      </c>
      <c r="AB28" s="30">
        <f t="shared" si="29"/>
        <v>-0.16374269005847952</v>
      </c>
      <c r="AC28" s="30">
        <f t="shared" si="29"/>
        <v>-0.18032786885245902</v>
      </c>
      <c r="AD28" s="30">
        <f t="shared" si="29"/>
        <v>-0.19031141868512111</v>
      </c>
      <c r="AE28" s="30">
        <f t="shared" si="29"/>
        <v>-0.30194805194805197</v>
      </c>
      <c r="AF28" s="30">
        <f t="shared" si="29"/>
        <v>-0.33916083916083917</v>
      </c>
      <c r="AG28" s="30">
        <f t="shared" si="29"/>
        <v>-9.6000000000000002E-2</v>
      </c>
      <c r="AH28" s="30">
        <f t="shared" si="29"/>
        <v>-0.28205128205128205</v>
      </c>
      <c r="AI28" s="30">
        <f t="shared" si="29"/>
        <v>-0.26976744186046514</v>
      </c>
      <c r="AJ28" s="30">
        <f t="shared" si="29"/>
        <v>2.1164021164021163E-2</v>
      </c>
      <c r="AK28" s="30">
        <f t="shared" si="29"/>
        <v>-0.16371681415929204</v>
      </c>
      <c r="AL28" s="30">
        <f t="shared" si="29"/>
        <v>0.13690476190476192</v>
      </c>
      <c r="AM28" s="30">
        <f t="shared" si="29"/>
        <v>4.4585987261146494E-2</v>
      </c>
      <c r="AN28" s="30">
        <f t="shared" si="29"/>
        <v>-3.1088082901554404E-2</v>
      </c>
      <c r="AO28" s="30">
        <f t="shared" si="29"/>
        <v>-0.31746031746031744</v>
      </c>
      <c r="AP28" s="30">
        <f t="shared" si="29"/>
        <v>-7.8534031413612565E-2</v>
      </c>
      <c r="AQ28" s="30">
        <f t="shared" si="29"/>
        <v>3.6585365853658534E-2</v>
      </c>
      <c r="AR28" s="30">
        <f t="shared" ref="AR28:BM43" si="30">+(AV6-AR6)/AR6</f>
        <v>-9.6256684491978606E-2</v>
      </c>
      <c r="AS28" s="30">
        <f t="shared" si="30"/>
        <v>-2.3255813953488372E-2</v>
      </c>
      <c r="AT28" s="30">
        <f t="shared" si="30"/>
        <v>0.27840909090909088</v>
      </c>
      <c r="AU28" s="30">
        <f t="shared" si="30"/>
        <v>-5.8823529411764705E-3</v>
      </c>
      <c r="AV28" s="30">
        <f t="shared" si="30"/>
        <v>0.21301775147928995</v>
      </c>
      <c r="AW28" s="30">
        <f t="shared" si="30"/>
        <v>0.31746031746031744</v>
      </c>
      <c r="AX28" s="30">
        <f t="shared" si="30"/>
        <v>-4.4444444444444446E-2</v>
      </c>
      <c r="AY28" s="30">
        <f t="shared" si="30"/>
        <v>2.9585798816568046E-2</v>
      </c>
      <c r="AZ28" s="30">
        <f t="shared" si="30"/>
        <v>-0.46341463414634149</v>
      </c>
      <c r="BA28" s="30">
        <f t="shared" si="30"/>
        <v>-0.28313253012048195</v>
      </c>
      <c r="BB28" s="30">
        <f t="shared" si="30"/>
        <v>-0.10232558139534884</v>
      </c>
      <c r="BC28" s="30">
        <f t="shared" si="30"/>
        <v>0.45977011494252873</v>
      </c>
      <c r="BD28" s="30">
        <f t="shared" si="30"/>
        <v>0.69090909090909092</v>
      </c>
      <c r="BE28" s="30">
        <f t="shared" si="30"/>
        <v>0.58823529411764708</v>
      </c>
      <c r="BF28" s="30">
        <f t="shared" si="30"/>
        <v>8.2901554404145081E-2</v>
      </c>
      <c r="BG28" s="30">
        <f t="shared" si="30"/>
        <v>2.7559055118110236E-2</v>
      </c>
      <c r="BH28" s="30">
        <f t="shared" si="30"/>
        <v>0.41397849462365593</v>
      </c>
      <c r="BI28" s="30">
        <f t="shared" si="30"/>
        <v>2.3809523809523809</v>
      </c>
      <c r="BJ28" s="30">
        <f t="shared" si="30"/>
        <v>5.4306220095693778</v>
      </c>
      <c r="BK28" s="30">
        <f t="shared" si="30"/>
        <v>5.2107279693486586</v>
      </c>
      <c r="BL28" s="30">
        <f t="shared" si="30"/>
        <v>4.6083650190114067</v>
      </c>
      <c r="BM28" s="30">
        <f t="shared" si="30"/>
        <v>1.0172143974960877</v>
      </c>
      <c r="BN28" s="30">
        <f t="shared" ref="BN28:BR45" si="31">+(BR6-BN6)/BN6</f>
        <v>0.43229166666666669</v>
      </c>
      <c r="BO28" s="30">
        <f t="shared" si="31"/>
        <v>0.18445404071560764</v>
      </c>
      <c r="BP28" s="30">
        <f t="shared" si="31"/>
        <v>0.70711864406779656</v>
      </c>
      <c r="BQ28" s="30">
        <f t="shared" si="31"/>
        <v>0.52288595810705973</v>
      </c>
      <c r="BR28" s="30">
        <f t="shared" si="31"/>
        <v>0.24155844155844156</v>
      </c>
      <c r="BS28" s="30">
        <f t="shared" ref="BS28:BS44" si="32">+(BX6-BW6)/BW6</f>
        <v>2.871345029239766</v>
      </c>
      <c r="BT28" s="30">
        <f t="shared" ref="BT28:BT44" si="33">+(BY6-BX6)/BX6</f>
        <v>0.3821752265861027</v>
      </c>
      <c r="BU28" s="30">
        <f t="shared" ref="BU28:BU44" si="34">+(BZ6-BY6)/BY6</f>
        <v>-0.10382513661202186</v>
      </c>
      <c r="BV28" s="30">
        <f t="shared" ref="BV28:BV44" si="35">+(CA6-BZ6)/BZ6</f>
        <v>0.17439024390243901</v>
      </c>
      <c r="BW28" s="30">
        <f t="shared" ref="BW28:BW44" si="36">+(CB6-CA6)/CA6</f>
        <v>0.43198338525441327</v>
      </c>
      <c r="BX28" s="30">
        <f t="shared" ref="BX28:BX44" si="37">+(CC6-CB6)/CB6</f>
        <v>-8.2668600435097897E-2</v>
      </c>
      <c r="BY28" s="30">
        <f t="shared" ref="BY28:BY44" si="38">+(CD6-CC6)/CC6</f>
        <v>-0.14782608695652175</v>
      </c>
      <c r="BZ28" s="30">
        <f t="shared" ref="BZ28:BZ44" si="39">+(CE6-CD6)/CD6</f>
        <v>-0.25974025974025972</v>
      </c>
      <c r="CA28" s="30">
        <f t="shared" ref="CA28:CA44" si="40">+(CF6-CE6)/CE6</f>
        <v>-8.5213032581453629E-2</v>
      </c>
      <c r="CB28" s="30">
        <f t="shared" ref="CB28:CB44" si="41">+(CG6-CF6)/CF6</f>
        <v>-0.10136986301369863</v>
      </c>
      <c r="CC28" s="30">
        <f t="shared" ref="CC28:CC44" si="42">+(CH6-CG6)/CG6</f>
        <v>5.1829268292682924E-2</v>
      </c>
      <c r="CD28" s="30">
        <f t="shared" ref="CD28:CD44" si="43">+(CI6-CH6)/CH6</f>
        <v>9.420289855072464E-2</v>
      </c>
      <c r="CE28" s="30">
        <f t="shared" ref="CE28:CE44" si="44">+(CJ6-CI6)/CI6</f>
        <v>-0.21059602649006623</v>
      </c>
      <c r="CF28" s="30">
        <f t="shared" ref="CF28:CF44" si="45">+(CK6-CJ6)/CJ6</f>
        <v>0.40604026845637586</v>
      </c>
      <c r="CG28" s="30">
        <f t="shared" ref="CG28:CI44" si="46">+(CL6-CK6)/CK6</f>
        <v>1.9916467780429594</v>
      </c>
      <c r="CH28" s="30">
        <f t="shared" si="46"/>
        <v>1.5169525329078579</v>
      </c>
      <c r="CI28" s="30">
        <f t="shared" si="46"/>
        <v>0.39318541996830431</v>
      </c>
    </row>
    <row r="29" spans="2:92" ht="17.100000000000001" customHeight="1" thickBot="1" x14ac:dyDescent="0.25">
      <c r="B29" s="28" t="s">
        <v>106</v>
      </c>
      <c r="C29" s="30">
        <f t="shared" ref="C29:C36" si="47">+(G7-C7)/C7</f>
        <v>1.125</v>
      </c>
      <c r="D29" s="30">
        <f t="shared" ref="D29:D36" si="48">+(H7-D7)/D7</f>
        <v>2.75</v>
      </c>
      <c r="E29" s="30">
        <f t="shared" ref="E29:E36" si="49">+(I7-E7)/E7</f>
        <v>2.25</v>
      </c>
      <c r="F29" s="30">
        <f t="shared" ref="F29:F36" si="50">+(J7-F7)/F7</f>
        <v>3.5</v>
      </c>
      <c r="G29" s="30">
        <f t="shared" ref="G29:G36" si="51">+(K7-G7)/G7</f>
        <v>2.7647058823529411</v>
      </c>
      <c r="H29" s="30">
        <f t="shared" si="28"/>
        <v>0.83333333333333337</v>
      </c>
      <c r="I29" s="30">
        <f t="shared" ref="I29:I45" si="52">+(M7-I7)/I7</f>
        <v>0.5</v>
      </c>
      <c r="J29" s="30">
        <f t="shared" ref="J29:J45" si="53">+(N7-J7)/J7</f>
        <v>0.33333333333333331</v>
      </c>
      <c r="K29" s="30">
        <f t="shared" ref="K29:K45" si="54">+(O7-K7)/K7</f>
        <v>0.109375</v>
      </c>
      <c r="L29" s="30">
        <f t="shared" ref="L29:L45" si="55">+(P7-L7)/L7</f>
        <v>0.25454545454545452</v>
      </c>
      <c r="M29" s="30">
        <f t="shared" ref="M29:M45" si="56">+(Q7-M7)/M7</f>
        <v>0.51282051282051277</v>
      </c>
      <c r="N29" s="30">
        <f t="shared" ref="N29:N45" si="57">+(R7-N7)/N7</f>
        <v>-0.29166666666666669</v>
      </c>
      <c r="O29" s="30">
        <f t="shared" ref="O29:O45" si="58">+(S7-O7)/O7</f>
        <v>-0.39436619718309857</v>
      </c>
      <c r="P29" s="30">
        <f t="shared" ref="P29:P43" si="59">+(T7-P7)/P7</f>
        <v>-0.14492753623188406</v>
      </c>
      <c r="Q29" s="30">
        <f t="shared" ref="Q29:Q43" si="60">+(U7-Q7)/Q7</f>
        <v>0.11864406779661017</v>
      </c>
      <c r="R29" s="30">
        <f t="shared" ref="R29:R45" si="61">+(V7-R7)/R7</f>
        <v>0.52941176470588236</v>
      </c>
      <c r="S29" s="30">
        <f t="shared" ref="S29:S43" si="62">+(W7-S7)/S7</f>
        <v>0.69767441860465118</v>
      </c>
      <c r="T29" s="30">
        <f t="shared" ref="T29:T45" si="63">+(X7-T7)/T7</f>
        <v>0.30508474576271188</v>
      </c>
      <c r="U29" s="30">
        <f t="shared" ref="U29:U43" si="64">+(Y7-U7)/U7</f>
        <v>0.31818181818181818</v>
      </c>
      <c r="V29" s="30">
        <f t="shared" ref="V29:V45" si="65">+(Z7-V7)/V7</f>
        <v>0.14102564102564102</v>
      </c>
      <c r="W29" s="30">
        <f t="shared" ref="W29:W43" si="66">+(AA7-W7)/W7</f>
        <v>0.56164383561643838</v>
      </c>
      <c r="X29" s="30">
        <f t="shared" ref="X29:X45" si="67">+(AB7-X7)/X7</f>
        <v>0.27272727272727271</v>
      </c>
      <c r="Y29" s="30">
        <f t="shared" ref="Y29:Y43" si="68">+(AC7-Y7)/Y7</f>
        <v>-0.12643678160919541</v>
      </c>
      <c r="Z29" s="30">
        <f t="shared" ref="Z29:Z45" si="69">+(AD7-Z7)/Z7</f>
        <v>-0.3595505617977528</v>
      </c>
      <c r="AA29" s="30">
        <f t="shared" ref="AA29:AA43" si="70">+(AE7-AA7)/AA7</f>
        <v>-0.47368421052631576</v>
      </c>
      <c r="AB29" s="30">
        <f t="shared" ref="AB29:AB45" si="71">+(AF7-AB7)/AB7</f>
        <v>-0.45918367346938777</v>
      </c>
      <c r="AC29" s="30">
        <f t="shared" ref="AC29:AC43" si="72">+(AG7-AC7)/AC7</f>
        <v>-0.26315789473684209</v>
      </c>
      <c r="AD29" s="30">
        <f t="shared" ref="AD29:AD45" si="73">+(AH7-AD7)/AD7</f>
        <v>0.24561403508771928</v>
      </c>
      <c r="AE29" s="30">
        <f t="shared" ref="AE29:AE43" si="74">+(AI7-AE7)/AE7</f>
        <v>-0.05</v>
      </c>
      <c r="AF29" s="30">
        <f t="shared" ref="AF29:AF45" si="75">+(AJ7-AF7)/AF7</f>
        <v>5.6603773584905662E-2</v>
      </c>
      <c r="AG29" s="30">
        <f t="shared" ref="AG29:AG43" si="76">+(AK7-AG7)/AG7</f>
        <v>-0.26785714285714285</v>
      </c>
      <c r="AH29" s="30">
        <f t="shared" ref="AH29:AH45" si="77">+(AL7-AH7)/AH7</f>
        <v>-0.49295774647887325</v>
      </c>
      <c r="AI29" s="30">
        <f t="shared" ref="AI29:AI43" si="78">+(AM7-AI7)/AI7</f>
        <v>-0.19298245614035087</v>
      </c>
      <c r="AJ29" s="30">
        <f t="shared" ref="AJ29:AJ45" si="79">+(AN7-AJ7)/AJ7</f>
        <v>-0.39285714285714285</v>
      </c>
      <c r="AK29" s="30">
        <f t="shared" ref="AK29:AK43" si="80">+(AO7-AK7)/AK7</f>
        <v>-0.14634146341463414</v>
      </c>
      <c r="AL29" s="30">
        <f t="shared" ref="AL29:AL45" si="81">+(AP7-AL7)/AL7</f>
        <v>-8.3333333333333329E-2</v>
      </c>
      <c r="AM29" s="30">
        <f t="shared" ref="AM29:AM41" si="82">+(AQ7-AM7)/AM7</f>
        <v>-0.2391304347826087</v>
      </c>
      <c r="AN29" s="30">
        <f t="shared" ref="AN29:AN45" si="83">+(AR7-AN7)/AN7</f>
        <v>0</v>
      </c>
      <c r="AO29" s="30">
        <f t="shared" ref="AO29:AO43" si="84">+(AS7-AO7)/AO7</f>
        <v>-2.8571428571428571E-2</v>
      </c>
      <c r="AP29" s="30">
        <f t="shared" ref="AP29:AQ45" si="85">+(AT7-AP7)/AP7</f>
        <v>-3.0303030303030304E-2</v>
      </c>
      <c r="AQ29" s="30">
        <f t="shared" ref="AQ29:AQ43" si="86">+(AU7-AQ7)/AQ7</f>
        <v>0.11428571428571428</v>
      </c>
      <c r="AR29" s="30">
        <f t="shared" ref="AR29:AR45" si="87">+(AV7-AR7)/AR7</f>
        <v>0.44117647058823528</v>
      </c>
      <c r="AS29" s="30">
        <f t="shared" ref="AS29:AS45" si="88">+(AW7-AS7)/AS7</f>
        <v>2.9411764705882353E-2</v>
      </c>
      <c r="AT29" s="30">
        <f t="shared" ref="AT29:AT45" si="89">+(AX7-AT7)/AT7</f>
        <v>0.1875</v>
      </c>
      <c r="AU29" s="30">
        <f t="shared" ref="AU29:AU45" si="90">+(AY7-AU7)/AU7</f>
        <v>0.12820512820512819</v>
      </c>
      <c r="AV29" s="30">
        <f t="shared" ref="AV29:AV45" si="91">+(AZ7-AV7)/AV7</f>
        <v>4.0816326530612242E-2</v>
      </c>
      <c r="AW29" s="30">
        <f t="shared" ref="AW29:BL45" si="92">+(BA7-AW7)/AW7</f>
        <v>-0.17142857142857143</v>
      </c>
      <c r="AX29" s="30">
        <f t="shared" si="30"/>
        <v>0.5</v>
      </c>
      <c r="AY29" s="30">
        <f t="shared" si="30"/>
        <v>0</v>
      </c>
      <c r="AZ29" s="30">
        <f t="shared" si="30"/>
        <v>-0.6470588235294118</v>
      </c>
      <c r="BA29" s="30">
        <f t="shared" si="30"/>
        <v>3.4482758620689655E-2</v>
      </c>
      <c r="BB29" s="30">
        <f t="shared" si="30"/>
        <v>-5.2631578947368418E-2</v>
      </c>
      <c r="BC29" s="30">
        <f t="shared" si="30"/>
        <v>0.20454545454545456</v>
      </c>
      <c r="BD29" s="30">
        <f t="shared" si="30"/>
        <v>1.2222222222222223</v>
      </c>
      <c r="BE29" s="30">
        <f t="shared" si="30"/>
        <v>0.3</v>
      </c>
      <c r="BF29" s="30">
        <f t="shared" si="30"/>
        <v>-0.20370370370370369</v>
      </c>
      <c r="BG29" s="30">
        <f t="shared" si="30"/>
        <v>7.5471698113207544E-2</v>
      </c>
      <c r="BH29" s="30">
        <f t="shared" si="30"/>
        <v>0.97499999999999998</v>
      </c>
      <c r="BI29" s="30">
        <f t="shared" si="30"/>
        <v>1.4871794871794872</v>
      </c>
      <c r="BJ29" s="30">
        <f t="shared" si="30"/>
        <v>4.3953488372093021</v>
      </c>
      <c r="BK29" s="30">
        <f t="shared" si="30"/>
        <v>3.192982456140351</v>
      </c>
      <c r="BL29" s="30">
        <f t="shared" si="30"/>
        <v>1.5063291139240507</v>
      </c>
      <c r="BM29" s="30">
        <f t="shared" si="30"/>
        <v>0.53608247422680411</v>
      </c>
      <c r="BN29" s="30">
        <f t="shared" si="31"/>
        <v>-0.10344827586206896</v>
      </c>
      <c r="BO29" s="30">
        <f t="shared" si="31"/>
        <v>4.6025104602510462E-2</v>
      </c>
      <c r="BP29" s="30">
        <f t="shared" si="31"/>
        <v>0.4494949494949495</v>
      </c>
      <c r="BQ29" s="30">
        <f t="shared" si="31"/>
        <v>0.32214765100671139</v>
      </c>
      <c r="BR29" s="30">
        <f t="shared" si="31"/>
        <v>0.35576923076923078</v>
      </c>
      <c r="BS29" s="30">
        <f t="shared" si="32"/>
        <v>2.5277777777777777</v>
      </c>
      <c r="BT29" s="30">
        <f t="shared" si="33"/>
        <v>0.8110236220472441</v>
      </c>
      <c r="BU29" s="30">
        <f t="shared" si="34"/>
        <v>8.6956521739130432E-2</v>
      </c>
      <c r="BV29" s="30">
        <f t="shared" si="35"/>
        <v>-1.6E-2</v>
      </c>
      <c r="BW29" s="30">
        <f t="shared" si="36"/>
        <v>0.32520325203252032</v>
      </c>
      <c r="BX29" s="30">
        <f t="shared" si="37"/>
        <v>5.8282208588957052E-2</v>
      </c>
      <c r="BY29" s="30">
        <f t="shared" si="38"/>
        <v>-0.30434782608695654</v>
      </c>
      <c r="BZ29" s="30">
        <f t="shared" si="39"/>
        <v>-0.20833333333333334</v>
      </c>
      <c r="CA29" s="30">
        <f t="shared" si="40"/>
        <v>-0.22105263157894736</v>
      </c>
      <c r="CB29" s="30">
        <f t="shared" si="41"/>
        <v>-8.7837837837837843E-2</v>
      </c>
      <c r="CC29" s="30">
        <f t="shared" si="42"/>
        <v>0.19259259259259259</v>
      </c>
      <c r="CD29" s="30">
        <f t="shared" si="43"/>
        <v>0.12422360248447205</v>
      </c>
      <c r="CE29" s="30">
        <f t="shared" si="44"/>
        <v>-0.19337016574585636</v>
      </c>
      <c r="CF29" s="30">
        <f t="shared" si="45"/>
        <v>0.19863013698630136</v>
      </c>
      <c r="CG29" s="30">
        <f t="shared" si="46"/>
        <v>1.6571428571428573</v>
      </c>
      <c r="CH29" s="30">
        <f t="shared" si="46"/>
        <v>0.7075268817204301</v>
      </c>
      <c r="CI29" s="30">
        <f t="shared" si="46"/>
        <v>0.27959697732997479</v>
      </c>
    </row>
    <row r="30" spans="2:92" ht="17.100000000000001" customHeight="1" thickBot="1" x14ac:dyDescent="0.25">
      <c r="B30" s="28" t="s">
        <v>107</v>
      </c>
      <c r="C30" s="30">
        <f t="shared" si="47"/>
        <v>-0.3888888888888889</v>
      </c>
      <c r="D30" s="30">
        <f t="shared" si="48"/>
        <v>1.411764705882353</v>
      </c>
      <c r="E30" s="30">
        <f t="shared" si="49"/>
        <v>1.3333333333333333</v>
      </c>
      <c r="F30" s="30">
        <f t="shared" si="50"/>
        <v>0.62068965517241381</v>
      </c>
      <c r="G30" s="30">
        <f t="shared" si="51"/>
        <v>4.1818181818181817</v>
      </c>
      <c r="H30" s="30">
        <f t="shared" si="28"/>
        <v>0.17073170731707318</v>
      </c>
      <c r="I30" s="30">
        <f t="shared" si="52"/>
        <v>0.14285714285714285</v>
      </c>
      <c r="J30" s="30">
        <f t="shared" si="53"/>
        <v>-0.31914893617021278</v>
      </c>
      <c r="K30" s="30">
        <f t="shared" si="54"/>
        <v>-5.2631578947368418E-2</v>
      </c>
      <c r="L30" s="30">
        <f t="shared" si="55"/>
        <v>-0.125</v>
      </c>
      <c r="M30" s="30">
        <f t="shared" si="56"/>
        <v>-0.28125</v>
      </c>
      <c r="N30" s="30">
        <f t="shared" si="57"/>
        <v>0.1875</v>
      </c>
      <c r="O30" s="30">
        <f t="shared" si="58"/>
        <v>-0.48148148148148145</v>
      </c>
      <c r="P30" s="30">
        <f t="shared" si="59"/>
        <v>-0.2857142857142857</v>
      </c>
      <c r="Q30" s="30">
        <f t="shared" si="60"/>
        <v>-0.47826086956521741</v>
      </c>
      <c r="R30" s="30">
        <f t="shared" si="61"/>
        <v>-0.10526315789473684</v>
      </c>
      <c r="S30" s="30">
        <f t="shared" si="62"/>
        <v>1.0357142857142858</v>
      </c>
      <c r="T30" s="30">
        <f t="shared" si="63"/>
        <v>0.4</v>
      </c>
      <c r="U30" s="30">
        <f t="shared" si="64"/>
        <v>2.6666666666666665</v>
      </c>
      <c r="V30" s="30">
        <f t="shared" si="65"/>
        <v>1.5588235294117647</v>
      </c>
      <c r="W30" s="30">
        <f t="shared" si="66"/>
        <v>0.33333333333333331</v>
      </c>
      <c r="X30" s="30">
        <f t="shared" si="67"/>
        <v>0.30952380952380953</v>
      </c>
      <c r="Y30" s="30">
        <f t="shared" si="68"/>
        <v>-0.13636363636363635</v>
      </c>
      <c r="Z30" s="30">
        <f t="shared" si="69"/>
        <v>-0.47126436781609193</v>
      </c>
      <c r="AA30" s="30">
        <f t="shared" si="70"/>
        <v>-0.44736842105263158</v>
      </c>
      <c r="AB30" s="30">
        <f t="shared" si="71"/>
        <v>0.29090909090909089</v>
      </c>
      <c r="AC30" s="30">
        <f t="shared" si="72"/>
        <v>0.15789473684210525</v>
      </c>
      <c r="AD30" s="30">
        <f t="shared" si="73"/>
        <v>-0.21739130434782608</v>
      </c>
      <c r="AE30" s="30">
        <f t="shared" si="74"/>
        <v>0.11904761904761904</v>
      </c>
      <c r="AF30" s="30">
        <f t="shared" si="75"/>
        <v>-0.40845070422535212</v>
      </c>
      <c r="AG30" s="30">
        <f t="shared" si="76"/>
        <v>0.20454545454545456</v>
      </c>
      <c r="AH30" s="30">
        <f t="shared" si="77"/>
        <v>5.5555555555555552E-2</v>
      </c>
      <c r="AI30" s="30">
        <f t="shared" si="78"/>
        <v>-0.42553191489361702</v>
      </c>
      <c r="AJ30" s="30">
        <f t="shared" si="79"/>
        <v>-0.40476190476190477</v>
      </c>
      <c r="AK30" s="30">
        <f t="shared" si="80"/>
        <v>-0.58490566037735847</v>
      </c>
      <c r="AL30" s="30">
        <f t="shared" si="81"/>
        <v>0.13157894736842105</v>
      </c>
      <c r="AM30" s="30">
        <f t="shared" si="82"/>
        <v>0</v>
      </c>
      <c r="AN30" s="30">
        <f t="shared" si="83"/>
        <v>-0.04</v>
      </c>
      <c r="AO30" s="30">
        <f t="shared" si="84"/>
        <v>-4.5454545454545456E-2</v>
      </c>
      <c r="AP30" s="30">
        <f t="shared" si="85"/>
        <v>-0.30232558139534882</v>
      </c>
      <c r="AQ30" s="30">
        <f t="shared" si="86"/>
        <v>0</v>
      </c>
      <c r="AR30" s="30">
        <f t="shared" si="87"/>
        <v>-4.1666666666666664E-2</v>
      </c>
      <c r="AS30" s="30">
        <f t="shared" si="88"/>
        <v>0.2857142857142857</v>
      </c>
      <c r="AT30" s="30">
        <f t="shared" si="89"/>
        <v>6.6666666666666666E-2</v>
      </c>
      <c r="AU30" s="30">
        <f t="shared" si="90"/>
        <v>0.1111111111111111</v>
      </c>
      <c r="AV30" s="30">
        <f t="shared" si="91"/>
        <v>-0.30434782608695654</v>
      </c>
      <c r="AW30" s="30">
        <f t="shared" si="92"/>
        <v>-0.18518518518518517</v>
      </c>
      <c r="AX30" s="30">
        <f t="shared" si="30"/>
        <v>3.125E-2</v>
      </c>
      <c r="AY30" s="30">
        <f t="shared" si="30"/>
        <v>-3.3333333333333333E-2</v>
      </c>
      <c r="AZ30" s="30">
        <f t="shared" si="30"/>
        <v>-0.25</v>
      </c>
      <c r="BA30" s="30">
        <f t="shared" si="30"/>
        <v>4.5454545454545456E-2</v>
      </c>
      <c r="BB30" s="30">
        <f t="shared" si="30"/>
        <v>0.24242424242424243</v>
      </c>
      <c r="BC30" s="30">
        <f t="shared" si="30"/>
        <v>0.31034482758620691</v>
      </c>
      <c r="BD30" s="30">
        <f t="shared" si="30"/>
        <v>2.5833333333333335</v>
      </c>
      <c r="BE30" s="30">
        <f t="shared" si="30"/>
        <v>0.43478260869565216</v>
      </c>
      <c r="BF30" s="30">
        <f t="shared" si="30"/>
        <v>-2.4390243902439025E-2</v>
      </c>
      <c r="BG30" s="30">
        <f t="shared" si="30"/>
        <v>-0.10526315789473684</v>
      </c>
      <c r="BH30" s="30">
        <f t="shared" si="30"/>
        <v>0.13953488372093023</v>
      </c>
      <c r="BI30" s="30">
        <f t="shared" si="30"/>
        <v>1.9696969696969697</v>
      </c>
      <c r="BJ30" s="30">
        <f t="shared" si="30"/>
        <v>3.4</v>
      </c>
      <c r="BK30" s="30">
        <f t="shared" si="30"/>
        <v>4.9411764705882355</v>
      </c>
      <c r="BL30" s="30">
        <f t="shared" si="30"/>
        <v>1.5510204081632653</v>
      </c>
      <c r="BM30" s="30">
        <f t="shared" si="30"/>
        <v>0.7857142857142857</v>
      </c>
      <c r="BN30" s="30">
        <f t="shared" si="31"/>
        <v>0.34090909090909088</v>
      </c>
      <c r="BO30" s="30">
        <f t="shared" si="31"/>
        <v>4.9504950495049507E-2</v>
      </c>
      <c r="BP30" s="30">
        <f t="shared" si="31"/>
        <v>0.66400000000000003</v>
      </c>
      <c r="BQ30" s="30">
        <f t="shared" si="31"/>
        <v>0.18857142857142858</v>
      </c>
      <c r="BR30" s="30">
        <f t="shared" si="31"/>
        <v>0.24152542372881355</v>
      </c>
      <c r="BS30" s="30">
        <f t="shared" si="32"/>
        <v>0.67105263157894735</v>
      </c>
      <c r="BT30" s="30">
        <f t="shared" si="33"/>
        <v>0.33070866141732286</v>
      </c>
      <c r="BU30" s="30">
        <f t="shared" si="34"/>
        <v>-7.1005917159763315E-2</v>
      </c>
      <c r="BV30" s="30">
        <f t="shared" si="35"/>
        <v>-0.33757961783439489</v>
      </c>
      <c r="BW30" s="30">
        <f t="shared" si="36"/>
        <v>1.2115384615384615</v>
      </c>
      <c r="BX30" s="30">
        <f t="shared" si="37"/>
        <v>-6.5217391304347824E-2</v>
      </c>
      <c r="BY30" s="30">
        <f t="shared" si="38"/>
        <v>-0.10232558139534884</v>
      </c>
      <c r="BZ30" s="30">
        <f t="shared" si="39"/>
        <v>-6.7357512953367879E-2</v>
      </c>
      <c r="CA30" s="30">
        <f t="shared" si="40"/>
        <v>-0.35</v>
      </c>
      <c r="CB30" s="30">
        <f t="shared" si="41"/>
        <v>-0.12820512820512819</v>
      </c>
      <c r="CC30" s="30">
        <f t="shared" si="42"/>
        <v>6.8627450980392163E-2</v>
      </c>
      <c r="CD30" s="30">
        <f t="shared" si="43"/>
        <v>-7.3394495412844041E-2</v>
      </c>
      <c r="CE30" s="30">
        <f t="shared" si="44"/>
        <v>3.9603960396039604E-2</v>
      </c>
      <c r="CF30" s="30">
        <f t="shared" si="45"/>
        <v>0.46666666666666667</v>
      </c>
      <c r="CG30" s="30">
        <f t="shared" si="46"/>
        <v>1.3181818181818181</v>
      </c>
      <c r="CH30" s="30">
        <f t="shared" si="46"/>
        <v>1.0672268907563025</v>
      </c>
      <c r="CI30" s="30">
        <f t="shared" si="46"/>
        <v>0.24796747967479674</v>
      </c>
    </row>
    <row r="31" spans="2:92" ht="17.100000000000001" customHeight="1" thickBot="1" x14ac:dyDescent="0.25">
      <c r="B31" s="28" t="s">
        <v>108</v>
      </c>
      <c r="C31" s="30">
        <f t="shared" si="47"/>
        <v>2.0833333333333335</v>
      </c>
      <c r="D31" s="30">
        <f t="shared" si="48"/>
        <v>8.5555555555555554</v>
      </c>
      <c r="E31" s="30">
        <f t="shared" si="49"/>
        <v>4.3636363636363633</v>
      </c>
      <c r="F31" s="30">
        <f t="shared" si="50"/>
        <v>1</v>
      </c>
      <c r="G31" s="30">
        <f t="shared" si="51"/>
        <v>0.91891891891891897</v>
      </c>
      <c r="H31" s="30">
        <f t="shared" si="28"/>
        <v>-0.19767441860465115</v>
      </c>
      <c r="I31" s="30">
        <f t="shared" si="52"/>
        <v>-0.28813559322033899</v>
      </c>
      <c r="J31" s="30">
        <f t="shared" si="53"/>
        <v>-1.6129032258064516E-2</v>
      </c>
      <c r="K31" s="30">
        <f t="shared" si="54"/>
        <v>-0.21126760563380281</v>
      </c>
      <c r="L31" s="30">
        <f t="shared" si="55"/>
        <v>0.14492753623188406</v>
      </c>
      <c r="M31" s="30">
        <f t="shared" si="56"/>
        <v>0.76190476190476186</v>
      </c>
      <c r="N31" s="30">
        <f t="shared" si="57"/>
        <v>4.9180327868852458E-2</v>
      </c>
      <c r="O31" s="30">
        <f t="shared" si="58"/>
        <v>1.0535714285714286</v>
      </c>
      <c r="P31" s="30">
        <f t="shared" si="59"/>
        <v>-1.2658227848101266E-2</v>
      </c>
      <c r="Q31" s="30">
        <f t="shared" si="60"/>
        <v>4.0540540540540543E-2</v>
      </c>
      <c r="R31" s="30">
        <f t="shared" si="61"/>
        <v>0</v>
      </c>
      <c r="S31" s="30">
        <f t="shared" si="62"/>
        <v>-0.48695652173913045</v>
      </c>
      <c r="T31" s="30">
        <f t="shared" si="63"/>
        <v>-0.19230769230769232</v>
      </c>
      <c r="U31" s="30">
        <f t="shared" si="64"/>
        <v>-0.25974025974025972</v>
      </c>
      <c r="V31" s="30">
        <f t="shared" si="65"/>
        <v>6.25E-2</v>
      </c>
      <c r="W31" s="30">
        <f t="shared" si="66"/>
        <v>4.6949152542372881</v>
      </c>
      <c r="X31" s="30">
        <f t="shared" si="67"/>
        <v>0.3968253968253968</v>
      </c>
      <c r="Y31" s="30">
        <f t="shared" si="68"/>
        <v>-3.5087719298245612E-2</v>
      </c>
      <c r="Z31" s="30">
        <f t="shared" si="69"/>
        <v>0</v>
      </c>
      <c r="AA31" s="30">
        <f t="shared" si="70"/>
        <v>-0.84226190476190477</v>
      </c>
      <c r="AB31" s="30">
        <f t="shared" si="71"/>
        <v>-0.32954545454545453</v>
      </c>
      <c r="AC31" s="30">
        <f t="shared" si="72"/>
        <v>-0.41818181818181815</v>
      </c>
      <c r="AD31" s="30">
        <f t="shared" si="73"/>
        <v>-8.8235294117647065E-2</v>
      </c>
      <c r="AE31" s="30">
        <f t="shared" si="74"/>
        <v>-0.20754716981132076</v>
      </c>
      <c r="AF31" s="30">
        <f t="shared" si="75"/>
        <v>-0.22033898305084745</v>
      </c>
      <c r="AG31" s="30">
        <f t="shared" si="76"/>
        <v>0.21875</v>
      </c>
      <c r="AH31" s="30">
        <f t="shared" si="77"/>
        <v>-0.35483870967741937</v>
      </c>
      <c r="AI31" s="30">
        <f t="shared" si="78"/>
        <v>0</v>
      </c>
      <c r="AJ31" s="30">
        <f t="shared" si="79"/>
        <v>-0.15217391304347827</v>
      </c>
      <c r="AK31" s="30">
        <f t="shared" si="80"/>
        <v>-0.20512820512820512</v>
      </c>
      <c r="AL31" s="30">
        <f t="shared" si="81"/>
        <v>-0.42499999999999999</v>
      </c>
      <c r="AM31" s="30">
        <f t="shared" si="82"/>
        <v>-9.5238095238095233E-2</v>
      </c>
      <c r="AN31" s="30">
        <f t="shared" si="83"/>
        <v>-2.564102564102564E-2</v>
      </c>
      <c r="AO31" s="30">
        <f t="shared" si="84"/>
        <v>-0.16129032258064516</v>
      </c>
      <c r="AP31" s="30">
        <f t="shared" si="85"/>
        <v>0</v>
      </c>
      <c r="AQ31" s="30">
        <f t="shared" si="86"/>
        <v>-0.42105263157894735</v>
      </c>
      <c r="AR31" s="30">
        <f t="shared" si="87"/>
        <v>0.26315789473684209</v>
      </c>
      <c r="AS31" s="30">
        <f t="shared" si="88"/>
        <v>7.6923076923076927E-2</v>
      </c>
      <c r="AT31" s="30">
        <f t="shared" si="89"/>
        <v>0.95652173913043481</v>
      </c>
      <c r="AU31" s="30">
        <f t="shared" si="90"/>
        <v>0.86363636363636365</v>
      </c>
      <c r="AV31" s="30">
        <f t="shared" si="91"/>
        <v>-0.14583333333333334</v>
      </c>
      <c r="AW31" s="30">
        <f t="shared" si="92"/>
        <v>0.32142857142857145</v>
      </c>
      <c r="AX31" s="30">
        <f t="shared" si="30"/>
        <v>0.28888888888888886</v>
      </c>
      <c r="AY31" s="30">
        <f t="shared" si="30"/>
        <v>-2.4390243902439025E-2</v>
      </c>
      <c r="AZ31" s="30">
        <f t="shared" si="30"/>
        <v>-0.3902439024390244</v>
      </c>
      <c r="BA31" s="30">
        <f t="shared" si="30"/>
        <v>0.40540540540540543</v>
      </c>
      <c r="BB31" s="30">
        <f t="shared" si="30"/>
        <v>0.1206896551724138</v>
      </c>
      <c r="BC31" s="30">
        <f t="shared" si="30"/>
        <v>0.85</v>
      </c>
      <c r="BD31" s="30">
        <f t="shared" si="30"/>
        <v>0.72</v>
      </c>
      <c r="BE31" s="30">
        <f t="shared" si="30"/>
        <v>-0.19230769230769232</v>
      </c>
      <c r="BF31" s="30">
        <f t="shared" si="30"/>
        <v>-0.27692307692307694</v>
      </c>
      <c r="BG31" s="30">
        <f t="shared" si="30"/>
        <v>-0.10810810810810811</v>
      </c>
      <c r="BH31" s="30">
        <f t="shared" si="30"/>
        <v>0.41860465116279072</v>
      </c>
      <c r="BI31" s="30">
        <f t="shared" si="30"/>
        <v>1.4761904761904763</v>
      </c>
      <c r="BJ31" s="30">
        <f t="shared" si="30"/>
        <v>3.5744680851063828</v>
      </c>
      <c r="BK31" s="30">
        <f t="shared" si="30"/>
        <v>2.8030303030303032</v>
      </c>
      <c r="BL31" s="30">
        <f t="shared" si="30"/>
        <v>3.377049180327869</v>
      </c>
      <c r="BM31" s="30">
        <f t="shared" si="30"/>
        <v>1.2115384615384615</v>
      </c>
      <c r="BN31" s="30">
        <f t="shared" si="31"/>
        <v>0.18139534883720931</v>
      </c>
      <c r="BO31" s="30">
        <f t="shared" si="31"/>
        <v>0.21115537848605578</v>
      </c>
      <c r="BP31" s="30">
        <f t="shared" si="31"/>
        <v>0.43445692883895132</v>
      </c>
      <c r="BQ31" s="30">
        <f t="shared" si="31"/>
        <v>0.2391304347826087</v>
      </c>
      <c r="BR31" s="30">
        <f t="shared" si="31"/>
        <v>0.48031496062992124</v>
      </c>
      <c r="BS31" s="30">
        <f t="shared" si="32"/>
        <v>2.873015873015873</v>
      </c>
      <c r="BT31" s="30">
        <f t="shared" si="33"/>
        <v>-4.0983606557377051E-3</v>
      </c>
      <c r="BU31" s="30">
        <f t="shared" si="34"/>
        <v>0.12345679012345678</v>
      </c>
      <c r="BV31" s="30">
        <f t="shared" si="35"/>
        <v>0.22344322344322345</v>
      </c>
      <c r="BW31" s="30">
        <f t="shared" si="36"/>
        <v>-0.26047904191616766</v>
      </c>
      <c r="BX31" s="30">
        <f t="shared" si="37"/>
        <v>1.214574898785425</v>
      </c>
      <c r="BY31" s="30">
        <f t="shared" si="38"/>
        <v>-0.62340036563071299</v>
      </c>
      <c r="BZ31" s="30">
        <f t="shared" si="39"/>
        <v>-0.18932038834951456</v>
      </c>
      <c r="CA31" s="30">
        <f t="shared" si="40"/>
        <v>-0.19161676646706588</v>
      </c>
      <c r="CB31" s="30">
        <f t="shared" si="41"/>
        <v>-7.407407407407407E-2</v>
      </c>
      <c r="CC31" s="30">
        <f t="shared" si="42"/>
        <v>0.14399999999999999</v>
      </c>
      <c r="CD31" s="30">
        <f t="shared" si="43"/>
        <v>0.23776223776223776</v>
      </c>
      <c r="CE31" s="30">
        <f t="shared" si="44"/>
        <v>2.8248587570621469E-2</v>
      </c>
      <c r="CF31" s="30">
        <f t="shared" si="45"/>
        <v>0.13186813186813187</v>
      </c>
      <c r="CG31" s="30">
        <f t="shared" si="46"/>
        <v>1.1650485436893203</v>
      </c>
      <c r="CH31" s="30">
        <f t="shared" si="46"/>
        <v>1.2466367713004485</v>
      </c>
      <c r="CI31" s="30">
        <f t="shared" si="46"/>
        <v>0.34530938123752497</v>
      </c>
    </row>
    <row r="32" spans="2:92" ht="17.100000000000001" customHeight="1" thickBot="1" x14ac:dyDescent="0.25">
      <c r="B32" s="28" t="s">
        <v>109</v>
      </c>
      <c r="C32" s="30">
        <f t="shared" si="47"/>
        <v>1</v>
      </c>
      <c r="D32" s="30">
        <f t="shared" si="48"/>
        <v>0.84615384615384615</v>
      </c>
      <c r="E32" s="30">
        <f t="shared" si="49"/>
        <v>0.3</v>
      </c>
      <c r="F32" s="30">
        <f t="shared" si="50"/>
        <v>1.8888888888888888</v>
      </c>
      <c r="G32" s="30">
        <f t="shared" si="51"/>
        <v>1.7</v>
      </c>
      <c r="H32" s="30">
        <f t="shared" si="28"/>
        <v>1.4583333333333333</v>
      </c>
      <c r="I32" s="30">
        <f t="shared" si="52"/>
        <v>0.5</v>
      </c>
      <c r="J32" s="30">
        <f t="shared" si="53"/>
        <v>5.7692307692307696E-2</v>
      </c>
      <c r="K32" s="30">
        <f t="shared" si="54"/>
        <v>0.20370370370370369</v>
      </c>
      <c r="L32" s="30">
        <f t="shared" si="55"/>
        <v>0.28813559322033899</v>
      </c>
      <c r="M32" s="30">
        <f t="shared" si="56"/>
        <v>0</v>
      </c>
      <c r="N32" s="30">
        <f t="shared" si="57"/>
        <v>5.4545454545454543E-2</v>
      </c>
      <c r="O32" s="30">
        <f t="shared" si="58"/>
        <v>-0.23076923076923078</v>
      </c>
      <c r="P32" s="30">
        <f t="shared" si="59"/>
        <v>-0.36842105263157893</v>
      </c>
      <c r="Q32" s="30">
        <f t="shared" si="60"/>
        <v>5.128205128205128E-2</v>
      </c>
      <c r="R32" s="30">
        <f t="shared" si="61"/>
        <v>-8.6206896551724144E-2</v>
      </c>
      <c r="S32" s="30">
        <f t="shared" si="62"/>
        <v>0</v>
      </c>
      <c r="T32" s="30">
        <f t="shared" si="63"/>
        <v>0.41666666666666669</v>
      </c>
      <c r="U32" s="30">
        <f t="shared" si="64"/>
        <v>1</v>
      </c>
      <c r="V32" s="30">
        <f t="shared" si="65"/>
        <v>0.30188679245283018</v>
      </c>
      <c r="W32" s="30">
        <f t="shared" si="66"/>
        <v>0.74</v>
      </c>
      <c r="X32" s="30">
        <f t="shared" si="67"/>
        <v>0.91176470588235292</v>
      </c>
      <c r="Y32" s="30">
        <f t="shared" si="68"/>
        <v>-0.25609756097560976</v>
      </c>
      <c r="Z32" s="30">
        <f t="shared" si="69"/>
        <v>-2.8985507246376812E-2</v>
      </c>
      <c r="AA32" s="30">
        <f t="shared" si="70"/>
        <v>-0.22988505747126436</v>
      </c>
      <c r="AB32" s="30">
        <f t="shared" si="71"/>
        <v>-0.60769230769230764</v>
      </c>
      <c r="AC32" s="30">
        <f t="shared" si="72"/>
        <v>-9.8360655737704916E-2</v>
      </c>
      <c r="AD32" s="30">
        <f t="shared" si="73"/>
        <v>-0.2537313432835821</v>
      </c>
      <c r="AE32" s="30">
        <f t="shared" si="74"/>
        <v>-0.22388059701492538</v>
      </c>
      <c r="AF32" s="30">
        <f t="shared" si="75"/>
        <v>-0.33333333333333331</v>
      </c>
      <c r="AG32" s="30">
        <f t="shared" si="76"/>
        <v>-0.21818181818181817</v>
      </c>
      <c r="AH32" s="30">
        <f t="shared" si="77"/>
        <v>-0.18</v>
      </c>
      <c r="AI32" s="30">
        <f t="shared" si="78"/>
        <v>-0.23076923076923078</v>
      </c>
      <c r="AJ32" s="30">
        <f t="shared" si="79"/>
        <v>5.8823529411764705E-2</v>
      </c>
      <c r="AK32" s="30">
        <f t="shared" si="80"/>
        <v>-0.48837209302325579</v>
      </c>
      <c r="AL32" s="30">
        <f t="shared" si="81"/>
        <v>-0.17073170731707318</v>
      </c>
      <c r="AM32" s="30">
        <f t="shared" si="82"/>
        <v>-2.5000000000000001E-2</v>
      </c>
      <c r="AN32" s="30">
        <f t="shared" si="83"/>
        <v>-0.19444444444444445</v>
      </c>
      <c r="AO32" s="30">
        <f t="shared" si="84"/>
        <v>0.31818181818181818</v>
      </c>
      <c r="AP32" s="30">
        <f t="shared" si="85"/>
        <v>0.14705882352941177</v>
      </c>
      <c r="AQ32" s="30">
        <f t="shared" si="86"/>
        <v>-0.28205128205128205</v>
      </c>
      <c r="AR32" s="30">
        <f t="shared" si="87"/>
        <v>0.2413793103448276</v>
      </c>
      <c r="AS32" s="30">
        <f t="shared" si="88"/>
        <v>0.17241379310344829</v>
      </c>
      <c r="AT32" s="30">
        <f t="shared" si="89"/>
        <v>-5.128205128205128E-2</v>
      </c>
      <c r="AU32" s="30">
        <f t="shared" si="90"/>
        <v>-3.5714285714285712E-2</v>
      </c>
      <c r="AV32" s="30">
        <f t="shared" si="91"/>
        <v>0.25</v>
      </c>
      <c r="AW32" s="30">
        <f t="shared" si="92"/>
        <v>0.29411764705882354</v>
      </c>
      <c r="AX32" s="30">
        <f t="shared" si="30"/>
        <v>-2.7027027027027029E-2</v>
      </c>
      <c r="AY32" s="30">
        <f t="shared" si="30"/>
        <v>0.70370370370370372</v>
      </c>
      <c r="AZ32" s="30">
        <f t="shared" si="30"/>
        <v>-0.6</v>
      </c>
      <c r="BA32" s="30">
        <f t="shared" si="30"/>
        <v>2.2727272727272728E-2</v>
      </c>
      <c r="BB32" s="30">
        <f t="shared" si="30"/>
        <v>0.61111111111111116</v>
      </c>
      <c r="BC32" s="30">
        <f t="shared" si="30"/>
        <v>-0.17391304347826086</v>
      </c>
      <c r="BD32" s="30">
        <f t="shared" si="30"/>
        <v>1.9444444444444444</v>
      </c>
      <c r="BE32" s="30">
        <f t="shared" si="30"/>
        <v>4.4444444444444446E-2</v>
      </c>
      <c r="BF32" s="30">
        <f t="shared" si="30"/>
        <v>-0.15517241379310345</v>
      </c>
      <c r="BG32" s="30">
        <f t="shared" si="30"/>
        <v>0.44736842105263158</v>
      </c>
      <c r="BH32" s="30">
        <f t="shared" si="30"/>
        <v>0.39622641509433965</v>
      </c>
      <c r="BI32" s="30">
        <f t="shared" si="30"/>
        <v>2.1276595744680851</v>
      </c>
      <c r="BJ32" s="30">
        <f t="shared" si="30"/>
        <v>7.7346938775510203</v>
      </c>
      <c r="BK32" s="30">
        <f t="shared" si="30"/>
        <v>8.8909090909090907</v>
      </c>
      <c r="BL32" s="30">
        <f t="shared" si="30"/>
        <v>6.743243243243243</v>
      </c>
      <c r="BM32" s="30">
        <f t="shared" si="30"/>
        <v>2.6666666666666665</v>
      </c>
      <c r="BN32" s="30">
        <f t="shared" si="31"/>
        <v>0.25934579439252337</v>
      </c>
      <c r="BO32" s="30">
        <f t="shared" si="31"/>
        <v>0.11764705882352941</v>
      </c>
      <c r="BP32" s="30">
        <f t="shared" si="31"/>
        <v>0.2425828970331588</v>
      </c>
      <c r="BQ32" s="30">
        <f t="shared" si="31"/>
        <v>0.42671614100185529</v>
      </c>
      <c r="BR32" s="30">
        <f t="shared" si="31"/>
        <v>0.81632653061224492</v>
      </c>
      <c r="BS32" s="30">
        <f t="shared" si="32"/>
        <v>1</v>
      </c>
      <c r="BT32" s="30">
        <f t="shared" si="33"/>
        <v>0.69672131147540983</v>
      </c>
      <c r="BU32" s="30">
        <f t="shared" si="34"/>
        <v>0.14975845410628019</v>
      </c>
      <c r="BV32" s="30">
        <f t="shared" si="35"/>
        <v>-0.19327731092436976</v>
      </c>
      <c r="BW32" s="30">
        <f t="shared" si="36"/>
        <v>0.40104166666666669</v>
      </c>
      <c r="BX32" s="30">
        <f t="shared" si="37"/>
        <v>0.28252788104089221</v>
      </c>
      <c r="BY32" s="30">
        <f t="shared" si="38"/>
        <v>-0.3536231884057971</v>
      </c>
      <c r="BZ32" s="30">
        <f t="shared" si="39"/>
        <v>-0.23766816143497757</v>
      </c>
      <c r="CA32" s="30">
        <f t="shared" si="40"/>
        <v>-0.22352941176470589</v>
      </c>
      <c r="CB32" s="30">
        <f t="shared" si="41"/>
        <v>3.0303030303030304E-2</v>
      </c>
      <c r="CC32" s="30">
        <f t="shared" si="42"/>
        <v>-7.3529411764705881E-3</v>
      </c>
      <c r="CD32" s="30">
        <f t="shared" si="43"/>
        <v>0.12592592592592591</v>
      </c>
      <c r="CE32" s="30">
        <f t="shared" si="44"/>
        <v>9.8684210526315791E-2</v>
      </c>
      <c r="CF32" s="30">
        <f t="shared" si="45"/>
        <v>0.11976047904191617</v>
      </c>
      <c r="CG32" s="30">
        <f t="shared" si="46"/>
        <v>2.7647058823529411</v>
      </c>
      <c r="CH32" s="30">
        <f t="shared" si="46"/>
        <v>2.1178977272727271</v>
      </c>
      <c r="CI32" s="30">
        <f t="shared" si="46"/>
        <v>0.3977220956719818</v>
      </c>
    </row>
    <row r="33" spans="2:87" ht="17.100000000000001" customHeight="1" thickBot="1" x14ac:dyDescent="0.25">
      <c r="B33" s="28" t="s">
        <v>110</v>
      </c>
      <c r="C33" s="30">
        <f t="shared" si="47"/>
        <v>2</v>
      </c>
      <c r="D33" s="30">
        <f t="shared" si="48"/>
        <v>1.3333333333333333</v>
      </c>
      <c r="E33" s="30">
        <f t="shared" si="49"/>
        <v>8</v>
      </c>
      <c r="F33" s="30">
        <f t="shared" si="50"/>
        <v>7</v>
      </c>
      <c r="G33" s="30">
        <f t="shared" si="51"/>
        <v>2.5</v>
      </c>
      <c r="H33" s="30">
        <f t="shared" si="28"/>
        <v>2.5714285714285716</v>
      </c>
      <c r="I33" s="30">
        <f t="shared" si="52"/>
        <v>0.77777777777777779</v>
      </c>
      <c r="J33" s="30">
        <f t="shared" si="53"/>
        <v>0.25</v>
      </c>
      <c r="K33" s="30">
        <f t="shared" si="54"/>
        <v>-9.5238095238095233E-2</v>
      </c>
      <c r="L33" s="30">
        <f t="shared" si="55"/>
        <v>-0.56000000000000005</v>
      </c>
      <c r="M33" s="30">
        <f t="shared" si="56"/>
        <v>-0.625</v>
      </c>
      <c r="N33" s="30">
        <f t="shared" si="57"/>
        <v>-0.65</v>
      </c>
      <c r="O33" s="30">
        <f t="shared" si="58"/>
        <v>5.2631578947368418E-2</v>
      </c>
      <c r="P33" s="30">
        <f t="shared" si="59"/>
        <v>1</v>
      </c>
      <c r="Q33" s="30">
        <f t="shared" si="60"/>
        <v>1.6666666666666667</v>
      </c>
      <c r="R33" s="30">
        <f t="shared" si="61"/>
        <v>1.7142857142857142</v>
      </c>
      <c r="S33" s="30">
        <f t="shared" si="62"/>
        <v>0.8</v>
      </c>
      <c r="T33" s="30">
        <f t="shared" si="63"/>
        <v>1.0909090909090908</v>
      </c>
      <c r="U33" s="30">
        <f t="shared" si="64"/>
        <v>0.5625</v>
      </c>
      <c r="V33" s="30">
        <f t="shared" si="65"/>
        <v>0.26315789473684209</v>
      </c>
      <c r="W33" s="30">
        <f t="shared" si="66"/>
        <v>-0.1111111111111111</v>
      </c>
      <c r="X33" s="30">
        <f t="shared" si="67"/>
        <v>-0.41304347826086957</v>
      </c>
      <c r="Y33" s="30">
        <f t="shared" si="68"/>
        <v>0.24</v>
      </c>
      <c r="Z33" s="30">
        <f t="shared" si="69"/>
        <v>-0.20833333333333334</v>
      </c>
      <c r="AA33" s="30">
        <f t="shared" si="70"/>
        <v>-0.3125</v>
      </c>
      <c r="AB33" s="30">
        <f t="shared" si="71"/>
        <v>-0.14814814814814814</v>
      </c>
      <c r="AC33" s="30">
        <f t="shared" si="72"/>
        <v>-0.70967741935483875</v>
      </c>
      <c r="AD33" s="30">
        <f t="shared" si="73"/>
        <v>-0.10526315789473684</v>
      </c>
      <c r="AE33" s="30">
        <f t="shared" si="74"/>
        <v>-0.5</v>
      </c>
      <c r="AF33" s="30">
        <f t="shared" si="75"/>
        <v>-0.60869565217391308</v>
      </c>
      <c r="AG33" s="30">
        <f t="shared" si="76"/>
        <v>1.1111111111111112</v>
      </c>
      <c r="AH33" s="30">
        <f t="shared" si="77"/>
        <v>0.11764705882352941</v>
      </c>
      <c r="AI33" s="30">
        <f t="shared" si="78"/>
        <v>0.72727272727272729</v>
      </c>
      <c r="AJ33" s="30">
        <f t="shared" si="79"/>
        <v>0.44444444444444442</v>
      </c>
      <c r="AK33" s="30">
        <f t="shared" si="80"/>
        <v>-0.52631578947368418</v>
      </c>
      <c r="AL33" s="30">
        <f t="shared" si="81"/>
        <v>-0.31578947368421051</v>
      </c>
      <c r="AM33" s="30">
        <f t="shared" si="82"/>
        <v>0.10526315789473684</v>
      </c>
      <c r="AN33" s="30">
        <f t="shared" si="83"/>
        <v>-0.15384615384615385</v>
      </c>
      <c r="AO33" s="30">
        <f t="shared" si="84"/>
        <v>-0.33333333333333331</v>
      </c>
      <c r="AP33" s="30">
        <f t="shared" si="85"/>
        <v>0.15384615384615385</v>
      </c>
      <c r="AQ33" s="30">
        <f t="shared" si="86"/>
        <v>-0.23809523809523808</v>
      </c>
      <c r="AR33" s="30">
        <f t="shared" si="87"/>
        <v>-0.36363636363636365</v>
      </c>
      <c r="AS33" s="30">
        <f t="shared" si="88"/>
        <v>1</v>
      </c>
      <c r="AT33" s="30">
        <f t="shared" si="89"/>
        <v>-0.46666666666666667</v>
      </c>
      <c r="AU33" s="30">
        <f t="shared" si="90"/>
        <v>-0.4375</v>
      </c>
      <c r="AV33" s="30">
        <f t="shared" si="91"/>
        <v>1.5714285714285714</v>
      </c>
      <c r="AW33" s="30">
        <f t="shared" si="92"/>
        <v>0.33333333333333331</v>
      </c>
      <c r="AX33" s="30">
        <f t="shared" si="30"/>
        <v>0.75</v>
      </c>
      <c r="AY33" s="30">
        <f t="shared" si="30"/>
        <v>1.2222222222222223</v>
      </c>
      <c r="AZ33" s="30">
        <f t="shared" si="30"/>
        <v>-0.61111111111111116</v>
      </c>
      <c r="BA33" s="30">
        <f t="shared" si="30"/>
        <v>0</v>
      </c>
      <c r="BB33" s="30">
        <f t="shared" si="30"/>
        <v>0.21428571428571427</v>
      </c>
      <c r="BC33" s="30">
        <f t="shared" si="30"/>
        <v>-0.35</v>
      </c>
      <c r="BD33" s="30">
        <f t="shared" si="30"/>
        <v>0.7142857142857143</v>
      </c>
      <c r="BE33" s="30">
        <f t="shared" si="30"/>
        <v>-0.125</v>
      </c>
      <c r="BF33" s="30">
        <f t="shared" si="30"/>
        <v>0.29411764705882354</v>
      </c>
      <c r="BG33" s="30">
        <f t="shared" si="30"/>
        <v>0.84615384615384615</v>
      </c>
      <c r="BH33" s="30">
        <f t="shared" si="30"/>
        <v>0.83333333333333337</v>
      </c>
      <c r="BI33" s="30">
        <f t="shared" si="30"/>
        <v>1.4285714285714286</v>
      </c>
      <c r="BJ33" s="30">
        <f t="shared" si="30"/>
        <v>2.4545454545454546</v>
      </c>
      <c r="BK33" s="30">
        <f t="shared" si="30"/>
        <v>1.0833333333333333</v>
      </c>
      <c r="BL33" s="30">
        <f t="shared" si="30"/>
        <v>2.3181818181818183</v>
      </c>
      <c r="BM33" s="30">
        <f t="shared" si="30"/>
        <v>2.6176470588235294</v>
      </c>
      <c r="BN33" s="30">
        <f t="shared" si="31"/>
        <v>0.35526315789473684</v>
      </c>
      <c r="BO33" s="30">
        <f t="shared" si="31"/>
        <v>0.88</v>
      </c>
      <c r="BP33" s="30">
        <f t="shared" si="31"/>
        <v>0.78082191780821919</v>
      </c>
      <c r="BQ33" s="30">
        <f t="shared" si="31"/>
        <v>-0.32520325203252032</v>
      </c>
      <c r="BR33" s="30">
        <f t="shared" si="31"/>
        <v>-2.9126213592233011E-2</v>
      </c>
      <c r="BS33" s="30">
        <f t="shared" si="32"/>
        <v>3.75</v>
      </c>
      <c r="BT33" s="30">
        <f t="shared" si="33"/>
        <v>1.1578947368421053</v>
      </c>
      <c r="BU33" s="30">
        <f t="shared" si="34"/>
        <v>-0.47560975609756095</v>
      </c>
      <c r="BV33" s="30">
        <f t="shared" si="35"/>
        <v>0.79069767441860461</v>
      </c>
      <c r="BW33" s="30">
        <f t="shared" si="36"/>
        <v>0.70129870129870131</v>
      </c>
      <c r="BX33" s="30">
        <f t="shared" si="37"/>
        <v>-0.16793893129770993</v>
      </c>
      <c r="BY33" s="30">
        <f t="shared" si="38"/>
        <v>-0.34862385321100919</v>
      </c>
      <c r="BZ33" s="30">
        <f t="shared" si="39"/>
        <v>-0.18309859154929578</v>
      </c>
      <c r="CA33" s="30">
        <f t="shared" si="40"/>
        <v>-6.8965517241379309E-2</v>
      </c>
      <c r="CB33" s="30">
        <f t="shared" si="41"/>
        <v>-1.8518518518518517E-2</v>
      </c>
      <c r="CC33" s="30">
        <f t="shared" si="42"/>
        <v>-0.18867924528301888</v>
      </c>
      <c r="CD33" s="30">
        <f t="shared" si="43"/>
        <v>0.32558139534883723</v>
      </c>
      <c r="CE33" s="30">
        <f t="shared" si="44"/>
        <v>5.2631578947368418E-2</v>
      </c>
      <c r="CF33" s="30">
        <f t="shared" si="45"/>
        <v>1.6666666666666666E-2</v>
      </c>
      <c r="CG33" s="30">
        <f t="shared" si="46"/>
        <v>1.5573770491803278</v>
      </c>
      <c r="CH33" s="30">
        <f t="shared" si="46"/>
        <v>1.2371794871794872</v>
      </c>
      <c r="CI33" s="30">
        <f t="shared" si="46"/>
        <v>0.166189111747851</v>
      </c>
    </row>
    <row r="34" spans="2:87" ht="17.100000000000001" customHeight="1" thickBot="1" x14ac:dyDescent="0.25">
      <c r="B34" s="28" t="s">
        <v>111</v>
      </c>
      <c r="C34" s="30">
        <f t="shared" si="47"/>
        <v>-0.28000000000000003</v>
      </c>
      <c r="D34" s="30">
        <f t="shared" si="48"/>
        <v>0.88888888888888884</v>
      </c>
      <c r="E34" s="30">
        <f t="shared" si="49"/>
        <v>3.1666666666666665</v>
      </c>
      <c r="F34" s="30"/>
      <c r="G34" s="30">
        <f t="shared" si="51"/>
        <v>3.7777777777777777</v>
      </c>
      <c r="H34" s="30">
        <f t="shared" si="28"/>
        <v>2.6176470588235294</v>
      </c>
      <c r="I34" s="30">
        <f t="shared" si="52"/>
        <v>0.24</v>
      </c>
      <c r="J34" s="30">
        <f t="shared" si="53"/>
        <v>-1.1764705882352941E-2</v>
      </c>
      <c r="K34" s="30">
        <f t="shared" si="54"/>
        <v>0.12790697674418605</v>
      </c>
      <c r="L34" s="30">
        <f t="shared" si="55"/>
        <v>-0.21138211382113822</v>
      </c>
      <c r="M34" s="30">
        <f t="shared" si="56"/>
        <v>1.6129032258064516E-2</v>
      </c>
      <c r="N34" s="30">
        <f t="shared" si="57"/>
        <v>-0.30952380952380953</v>
      </c>
      <c r="O34" s="30">
        <f t="shared" si="58"/>
        <v>-0.24742268041237114</v>
      </c>
      <c r="P34" s="30">
        <f t="shared" si="59"/>
        <v>-2.0618556701030927E-2</v>
      </c>
      <c r="Q34" s="30">
        <f t="shared" si="60"/>
        <v>-0.14285714285714285</v>
      </c>
      <c r="R34" s="30">
        <f t="shared" si="61"/>
        <v>0.75862068965517238</v>
      </c>
      <c r="S34" s="30">
        <f t="shared" si="62"/>
        <v>0.68493150684931503</v>
      </c>
      <c r="T34" s="30">
        <f t="shared" si="63"/>
        <v>0.35789473684210527</v>
      </c>
      <c r="U34" s="30">
        <f t="shared" si="64"/>
        <v>0.48148148148148145</v>
      </c>
      <c r="V34" s="30">
        <f t="shared" si="65"/>
        <v>4.9019607843137254E-2</v>
      </c>
      <c r="W34" s="30">
        <f t="shared" si="66"/>
        <v>1.6260162601626018E-2</v>
      </c>
      <c r="X34" s="30">
        <f t="shared" si="67"/>
        <v>0.15503875968992248</v>
      </c>
      <c r="Y34" s="30">
        <f t="shared" si="68"/>
        <v>0.28749999999999998</v>
      </c>
      <c r="Z34" s="30">
        <f t="shared" si="69"/>
        <v>0.10280373831775701</v>
      </c>
      <c r="AA34" s="30">
        <f t="shared" si="70"/>
        <v>-0.248</v>
      </c>
      <c r="AB34" s="30">
        <f t="shared" si="71"/>
        <v>-0.40268456375838924</v>
      </c>
      <c r="AC34" s="30">
        <f t="shared" si="72"/>
        <v>-0.28155339805825241</v>
      </c>
      <c r="AD34" s="30">
        <f t="shared" si="73"/>
        <v>-0.23728813559322035</v>
      </c>
      <c r="AE34" s="30">
        <f t="shared" si="74"/>
        <v>-0.40425531914893614</v>
      </c>
      <c r="AF34" s="30">
        <f t="shared" si="75"/>
        <v>-0.20224719101123595</v>
      </c>
      <c r="AG34" s="30">
        <f t="shared" si="76"/>
        <v>-0.21621621621621623</v>
      </c>
      <c r="AH34" s="30">
        <f t="shared" si="77"/>
        <v>-0.27777777777777779</v>
      </c>
      <c r="AI34" s="30">
        <f t="shared" si="78"/>
        <v>0.16071428571428573</v>
      </c>
      <c r="AJ34" s="30">
        <f t="shared" si="79"/>
        <v>-0.3380281690140845</v>
      </c>
      <c r="AK34" s="30">
        <f t="shared" si="80"/>
        <v>-1.7241379310344827E-2</v>
      </c>
      <c r="AL34" s="30">
        <f t="shared" si="81"/>
        <v>-0.16923076923076924</v>
      </c>
      <c r="AM34" s="30">
        <f t="shared" si="82"/>
        <v>9.2307692307692313E-2</v>
      </c>
      <c r="AN34" s="30">
        <f t="shared" si="83"/>
        <v>0.21276595744680851</v>
      </c>
      <c r="AO34" s="30">
        <f t="shared" si="84"/>
        <v>5.2631578947368418E-2</v>
      </c>
      <c r="AP34" s="30">
        <f t="shared" si="85"/>
        <v>-0.12962962962962962</v>
      </c>
      <c r="AQ34" s="30">
        <f t="shared" si="86"/>
        <v>-0.36619718309859156</v>
      </c>
      <c r="AR34" s="30">
        <f t="shared" si="87"/>
        <v>5.2631578947368418E-2</v>
      </c>
      <c r="AS34" s="30">
        <f t="shared" si="88"/>
        <v>-0.26666666666666666</v>
      </c>
      <c r="AT34" s="30">
        <f t="shared" si="89"/>
        <v>6.3829787234042548E-2</v>
      </c>
      <c r="AU34" s="30">
        <f t="shared" si="90"/>
        <v>2.2222222222222223E-2</v>
      </c>
      <c r="AV34" s="30">
        <f t="shared" si="91"/>
        <v>-0.15</v>
      </c>
      <c r="AW34" s="30">
        <f t="shared" si="92"/>
        <v>6.8181818181818177E-2</v>
      </c>
      <c r="AX34" s="30">
        <f t="shared" si="30"/>
        <v>0.06</v>
      </c>
      <c r="AY34" s="30">
        <f t="shared" si="30"/>
        <v>0</v>
      </c>
      <c r="AZ34" s="30">
        <f t="shared" si="30"/>
        <v>-0.25490196078431371</v>
      </c>
      <c r="BA34" s="30">
        <f t="shared" si="30"/>
        <v>0.40425531914893614</v>
      </c>
      <c r="BB34" s="30">
        <f t="shared" si="30"/>
        <v>-0.28301886792452829</v>
      </c>
      <c r="BC34" s="30">
        <f t="shared" si="30"/>
        <v>1.2173913043478262</v>
      </c>
      <c r="BD34" s="30">
        <f t="shared" si="30"/>
        <v>0.86842105263157898</v>
      </c>
      <c r="BE34" s="30">
        <f t="shared" si="30"/>
        <v>-9.0909090909090912E-2</v>
      </c>
      <c r="BF34" s="30">
        <f t="shared" si="30"/>
        <v>0.84210526315789469</v>
      </c>
      <c r="BG34" s="30">
        <f t="shared" si="30"/>
        <v>-0.48039215686274511</v>
      </c>
      <c r="BH34" s="30">
        <f t="shared" si="30"/>
        <v>0.30985915492957744</v>
      </c>
      <c r="BI34" s="30">
        <f t="shared" si="30"/>
        <v>1.3833333333333333</v>
      </c>
      <c r="BJ34" s="30">
        <f t="shared" si="30"/>
        <v>3.1714285714285713</v>
      </c>
      <c r="BK34" s="30">
        <f t="shared" si="30"/>
        <v>4.0754716981132075</v>
      </c>
      <c r="BL34" s="30">
        <f t="shared" si="30"/>
        <v>2.6236559139784945</v>
      </c>
      <c r="BM34" s="30">
        <f t="shared" si="30"/>
        <v>0.93006993006993011</v>
      </c>
      <c r="BN34" s="30">
        <f t="shared" si="31"/>
        <v>0.29794520547945208</v>
      </c>
      <c r="BO34" s="30">
        <f t="shared" si="31"/>
        <v>0.52416356877323422</v>
      </c>
      <c r="BP34" s="30">
        <f t="shared" si="31"/>
        <v>0.44807121661721067</v>
      </c>
      <c r="BQ34" s="30">
        <f t="shared" si="31"/>
        <v>0.6376811594202898</v>
      </c>
      <c r="BR34" s="30">
        <f t="shared" si="31"/>
        <v>0.38786279683377306</v>
      </c>
      <c r="BS34" s="30">
        <f t="shared" si="32"/>
        <v>1.2</v>
      </c>
      <c r="BT34" s="30">
        <f t="shared" si="33"/>
        <v>0.89839572192513373</v>
      </c>
      <c r="BU34" s="30">
        <f t="shared" si="34"/>
        <v>-0.11267605633802817</v>
      </c>
      <c r="BV34" s="30">
        <f t="shared" si="35"/>
        <v>2.8571428571428571E-2</v>
      </c>
      <c r="BW34" s="30">
        <f t="shared" si="36"/>
        <v>0.35493827160493829</v>
      </c>
      <c r="BX34" s="30">
        <f t="shared" si="37"/>
        <v>0.12756264236902051</v>
      </c>
      <c r="BY34" s="30">
        <f t="shared" si="38"/>
        <v>-0.29898989898989897</v>
      </c>
      <c r="BZ34" s="30">
        <f t="shared" si="39"/>
        <v>-0.27953890489913547</v>
      </c>
      <c r="CA34" s="30">
        <f t="shared" si="40"/>
        <v>-0.108</v>
      </c>
      <c r="CB34" s="30">
        <f t="shared" si="41"/>
        <v>5.3811659192825115E-2</v>
      </c>
      <c r="CC34" s="30">
        <f t="shared" si="42"/>
        <v>-0.15319148936170213</v>
      </c>
      <c r="CD34" s="30">
        <f t="shared" si="43"/>
        <v>-1.0050251256281407E-2</v>
      </c>
      <c r="CE34" s="30">
        <f t="shared" si="44"/>
        <v>-4.5685279187817257E-2</v>
      </c>
      <c r="CF34" s="30">
        <f t="shared" si="45"/>
        <v>0.61170212765957444</v>
      </c>
      <c r="CG34" s="30">
        <f t="shared" si="46"/>
        <v>0.91749174917491749</v>
      </c>
      <c r="CH34" s="30">
        <f t="shared" si="46"/>
        <v>1.1703958691910499</v>
      </c>
      <c r="CI34" s="30">
        <f t="shared" si="46"/>
        <v>0.48770816812053924</v>
      </c>
    </row>
    <row r="35" spans="2:87" ht="17.100000000000001" customHeight="1" thickBot="1" x14ac:dyDescent="0.25">
      <c r="B35" s="28" t="s">
        <v>112</v>
      </c>
      <c r="C35" s="30">
        <f t="shared" si="47"/>
        <v>1</v>
      </c>
      <c r="D35" s="30">
        <f t="shared" si="48"/>
        <v>1.75</v>
      </c>
      <c r="E35" s="30">
        <f t="shared" si="49"/>
        <v>5.2</v>
      </c>
      <c r="F35" s="30">
        <f t="shared" si="50"/>
        <v>5.9</v>
      </c>
      <c r="G35" s="30">
        <f t="shared" si="51"/>
        <v>2.6428571428571428</v>
      </c>
      <c r="H35" s="30">
        <f t="shared" si="28"/>
        <v>1.3333333333333333</v>
      </c>
      <c r="I35" s="30">
        <f t="shared" si="52"/>
        <v>-3.2258064516129031E-2</v>
      </c>
      <c r="J35" s="30">
        <f t="shared" si="53"/>
        <v>8.6956521739130432E-2</v>
      </c>
      <c r="K35" s="30">
        <f t="shared" si="54"/>
        <v>0.50980392156862742</v>
      </c>
      <c r="L35" s="30">
        <f t="shared" si="55"/>
        <v>-0.23376623376623376</v>
      </c>
      <c r="M35" s="30">
        <f t="shared" si="56"/>
        <v>-0.15</v>
      </c>
      <c r="N35" s="30">
        <f t="shared" si="57"/>
        <v>-2.6666666666666668E-2</v>
      </c>
      <c r="O35" s="30">
        <f t="shared" si="58"/>
        <v>-9.0909090909090912E-2</v>
      </c>
      <c r="P35" s="30">
        <f t="shared" si="59"/>
        <v>0.11864406779661017</v>
      </c>
      <c r="Q35" s="30">
        <f t="shared" si="60"/>
        <v>0.39215686274509803</v>
      </c>
      <c r="R35" s="30">
        <f t="shared" si="61"/>
        <v>0.34246575342465752</v>
      </c>
      <c r="S35" s="30">
        <f t="shared" si="62"/>
        <v>4.2857142857142858E-2</v>
      </c>
      <c r="T35" s="30">
        <f t="shared" si="63"/>
        <v>0.71212121212121215</v>
      </c>
      <c r="U35" s="30">
        <f t="shared" si="64"/>
        <v>0.21126760563380281</v>
      </c>
      <c r="V35" s="30">
        <f t="shared" si="65"/>
        <v>7.1428571428571425E-2</v>
      </c>
      <c r="W35" s="30">
        <f t="shared" si="66"/>
        <v>0.35616438356164382</v>
      </c>
      <c r="X35" s="30">
        <f t="shared" si="67"/>
        <v>3.5398230088495575E-2</v>
      </c>
      <c r="Y35" s="30">
        <f t="shared" si="68"/>
        <v>0.15116279069767441</v>
      </c>
      <c r="Z35" s="30">
        <f t="shared" si="69"/>
        <v>-0.15238095238095239</v>
      </c>
      <c r="AA35" s="30">
        <f t="shared" si="70"/>
        <v>-0.23232323232323232</v>
      </c>
      <c r="AB35" s="30">
        <f t="shared" si="71"/>
        <v>-0.39316239316239315</v>
      </c>
      <c r="AC35" s="30">
        <f t="shared" si="72"/>
        <v>-0.31313131313131315</v>
      </c>
      <c r="AD35" s="30">
        <f t="shared" si="73"/>
        <v>-0.23595505617977527</v>
      </c>
      <c r="AE35" s="30">
        <f t="shared" si="74"/>
        <v>-0.14473684210526316</v>
      </c>
      <c r="AF35" s="30">
        <f t="shared" si="75"/>
        <v>-0.25352112676056338</v>
      </c>
      <c r="AG35" s="30">
        <f t="shared" si="76"/>
        <v>-0.19117647058823528</v>
      </c>
      <c r="AH35" s="30">
        <f t="shared" si="77"/>
        <v>8.8235294117647065E-2</v>
      </c>
      <c r="AI35" s="30">
        <f t="shared" si="78"/>
        <v>-0.50769230769230766</v>
      </c>
      <c r="AJ35" s="30">
        <f t="shared" si="79"/>
        <v>-0.15094339622641509</v>
      </c>
      <c r="AK35" s="30">
        <f t="shared" si="80"/>
        <v>-0.23636363636363636</v>
      </c>
      <c r="AL35" s="30">
        <f t="shared" si="81"/>
        <v>-0.17567567567567569</v>
      </c>
      <c r="AM35" s="30">
        <f t="shared" si="82"/>
        <v>0.59375</v>
      </c>
      <c r="AN35" s="30">
        <f t="shared" si="83"/>
        <v>0.1111111111111111</v>
      </c>
      <c r="AO35" s="30">
        <f t="shared" si="84"/>
        <v>0.23809523809523808</v>
      </c>
      <c r="AP35" s="30">
        <f t="shared" si="85"/>
        <v>3.2786885245901641E-2</v>
      </c>
      <c r="AQ35" s="30">
        <f t="shared" si="86"/>
        <v>0.15686274509803921</v>
      </c>
      <c r="AR35" s="30">
        <f t="shared" si="87"/>
        <v>0.02</v>
      </c>
      <c r="AS35" s="30">
        <f t="shared" si="88"/>
        <v>-0.17307692307692307</v>
      </c>
      <c r="AT35" s="30">
        <f t="shared" si="89"/>
        <v>-0.20634920634920634</v>
      </c>
      <c r="AU35" s="30">
        <f t="shared" si="90"/>
        <v>-0.30508474576271188</v>
      </c>
      <c r="AV35" s="30">
        <f t="shared" si="91"/>
        <v>-0.21568627450980393</v>
      </c>
      <c r="AW35" s="30">
        <f t="shared" si="92"/>
        <v>6.9767441860465115E-2</v>
      </c>
      <c r="AX35" s="30">
        <f t="shared" si="30"/>
        <v>-0.06</v>
      </c>
      <c r="AY35" s="30">
        <f t="shared" si="30"/>
        <v>0.41463414634146339</v>
      </c>
      <c r="AZ35" s="30">
        <f t="shared" si="30"/>
        <v>-0.3</v>
      </c>
      <c r="BA35" s="30">
        <f t="shared" si="30"/>
        <v>-0.36956521739130432</v>
      </c>
      <c r="BB35" s="30">
        <f t="shared" si="30"/>
        <v>0.27659574468085107</v>
      </c>
      <c r="BC35" s="30">
        <f t="shared" si="30"/>
        <v>0.20689655172413793</v>
      </c>
      <c r="BD35" s="30">
        <f t="shared" si="30"/>
        <v>0.9642857142857143</v>
      </c>
      <c r="BE35" s="30">
        <f t="shared" si="30"/>
        <v>0.82758620689655171</v>
      </c>
      <c r="BF35" s="30">
        <f t="shared" si="30"/>
        <v>0.3</v>
      </c>
      <c r="BG35" s="30">
        <f t="shared" si="30"/>
        <v>-1.4285714285714285E-2</v>
      </c>
      <c r="BH35" s="30">
        <f t="shared" si="30"/>
        <v>0.41818181818181815</v>
      </c>
      <c r="BI35" s="30">
        <f t="shared" si="30"/>
        <v>2.4339622641509435</v>
      </c>
      <c r="BJ35" s="30">
        <f t="shared" si="30"/>
        <v>2.3205128205128207</v>
      </c>
      <c r="BK35" s="30">
        <f t="shared" si="30"/>
        <v>2.2318840579710146</v>
      </c>
      <c r="BL35" s="30">
        <f t="shared" si="30"/>
        <v>4.0769230769230766</v>
      </c>
      <c r="BM35" s="30">
        <f t="shared" si="30"/>
        <v>1.0659340659340659</v>
      </c>
      <c r="BN35" s="30">
        <f t="shared" si="31"/>
        <v>0.27413127413127414</v>
      </c>
      <c r="BO35" s="30">
        <f t="shared" si="31"/>
        <v>0.78923766816143492</v>
      </c>
      <c r="BP35" s="30">
        <f t="shared" si="31"/>
        <v>0.32828282828282829</v>
      </c>
      <c r="BQ35" s="30">
        <f t="shared" si="31"/>
        <v>8.7765957446808512E-2</v>
      </c>
      <c r="BR35" s="30">
        <f t="shared" si="31"/>
        <v>1.0212121212121212</v>
      </c>
      <c r="BS35" s="30">
        <f t="shared" si="32"/>
        <v>3.5641025641025643</v>
      </c>
      <c r="BT35" s="30">
        <f t="shared" si="33"/>
        <v>0.47752808988764045</v>
      </c>
      <c r="BU35" s="30">
        <f t="shared" si="34"/>
        <v>-1.1406844106463879E-2</v>
      </c>
      <c r="BV35" s="30">
        <f t="shared" si="35"/>
        <v>0.17307692307692307</v>
      </c>
      <c r="BW35" s="30">
        <f t="shared" si="36"/>
        <v>0.23606557377049181</v>
      </c>
      <c r="BX35" s="30">
        <f t="shared" si="37"/>
        <v>7.161803713527852E-2</v>
      </c>
      <c r="BY35" s="30">
        <f t="shared" si="38"/>
        <v>-0.29950495049504949</v>
      </c>
      <c r="BZ35" s="30">
        <f t="shared" si="39"/>
        <v>-0.12720848056537101</v>
      </c>
      <c r="CA35" s="30">
        <f t="shared" si="40"/>
        <v>-0.27125506072874495</v>
      </c>
      <c r="CB35" s="30">
        <f t="shared" si="41"/>
        <v>0.2</v>
      </c>
      <c r="CC35" s="30">
        <f t="shared" si="42"/>
        <v>-6.0185185185185182E-2</v>
      </c>
      <c r="CD35" s="30">
        <f t="shared" si="43"/>
        <v>-0.14285714285714285</v>
      </c>
      <c r="CE35" s="30">
        <f t="shared" si="44"/>
        <v>5.7471264367816091E-3</v>
      </c>
      <c r="CF35" s="30">
        <f t="shared" si="45"/>
        <v>0.46285714285714286</v>
      </c>
      <c r="CG35" s="30">
        <f t="shared" si="46"/>
        <v>1.296875</v>
      </c>
      <c r="CH35" s="30">
        <f t="shared" si="46"/>
        <v>1.2534013605442176</v>
      </c>
      <c r="CI35" s="30">
        <f t="shared" si="46"/>
        <v>0.51018867924528299</v>
      </c>
    </row>
    <row r="36" spans="2:87" ht="17.100000000000001" customHeight="1" thickBot="1" x14ac:dyDescent="0.25">
      <c r="B36" s="28" t="s">
        <v>113</v>
      </c>
      <c r="C36" s="30">
        <f t="shared" si="47"/>
        <v>0.56666666666666665</v>
      </c>
      <c r="D36" s="30">
        <f t="shared" si="48"/>
        <v>2.5499999999999998</v>
      </c>
      <c r="E36" s="30">
        <f t="shared" si="49"/>
        <v>2.1294117647058823</v>
      </c>
      <c r="F36" s="30">
        <f t="shared" si="50"/>
        <v>3.6593406593406592</v>
      </c>
      <c r="G36" s="30">
        <f t="shared" si="51"/>
        <v>2.5177304964539009</v>
      </c>
      <c r="H36" s="30">
        <f t="shared" si="28"/>
        <v>1.2816901408450705</v>
      </c>
      <c r="I36" s="30">
        <f t="shared" si="52"/>
        <v>0.42105263157894735</v>
      </c>
      <c r="J36" s="30">
        <f t="shared" si="53"/>
        <v>-5.4245283018867926E-2</v>
      </c>
      <c r="K36" s="30">
        <f t="shared" si="54"/>
        <v>-0.21572580645161291</v>
      </c>
      <c r="L36" s="30">
        <f t="shared" si="55"/>
        <v>-0.22222222222222221</v>
      </c>
      <c r="M36" s="30">
        <f t="shared" si="56"/>
        <v>-5.5555555555555552E-2</v>
      </c>
      <c r="N36" s="30">
        <f t="shared" si="57"/>
        <v>-1.7456359102244388E-2</v>
      </c>
      <c r="O36" s="30">
        <f t="shared" si="58"/>
        <v>7.9691516709511565E-2</v>
      </c>
      <c r="P36" s="30">
        <f t="shared" si="59"/>
        <v>8.9947089947089942E-2</v>
      </c>
      <c r="Q36" s="30">
        <f t="shared" si="60"/>
        <v>-2.2408963585434174E-2</v>
      </c>
      <c r="R36" s="30">
        <f t="shared" si="61"/>
        <v>-2.7918781725888325E-2</v>
      </c>
      <c r="S36" s="30">
        <f t="shared" si="62"/>
        <v>0.30476190476190479</v>
      </c>
      <c r="T36" s="30">
        <f t="shared" si="63"/>
        <v>0.279126213592233</v>
      </c>
      <c r="U36" s="30">
        <f t="shared" si="64"/>
        <v>0.45272206303724927</v>
      </c>
      <c r="V36" s="30">
        <f t="shared" si="65"/>
        <v>0.46736292428198434</v>
      </c>
      <c r="W36" s="30">
        <f t="shared" si="66"/>
        <v>5.6569343065693431E-2</v>
      </c>
      <c r="X36" s="30">
        <f t="shared" si="67"/>
        <v>8.9184060721062622E-2</v>
      </c>
      <c r="Y36" s="30">
        <f t="shared" si="68"/>
        <v>-0.1222879684418146</v>
      </c>
      <c r="Z36" s="30">
        <f t="shared" si="69"/>
        <v>-8.1850533807829182E-2</v>
      </c>
      <c r="AA36" s="30">
        <f t="shared" si="70"/>
        <v>-0.21416234887737479</v>
      </c>
      <c r="AB36" s="30">
        <f t="shared" si="71"/>
        <v>-0.27351916376306618</v>
      </c>
      <c r="AC36" s="30">
        <f t="shared" si="72"/>
        <v>-0.2</v>
      </c>
      <c r="AD36" s="30">
        <f t="shared" si="73"/>
        <v>-0.20930232558139536</v>
      </c>
      <c r="AE36" s="30">
        <f t="shared" si="74"/>
        <v>-0.33626373626373629</v>
      </c>
      <c r="AF36" s="30">
        <f t="shared" si="75"/>
        <v>-0.25179856115107913</v>
      </c>
      <c r="AG36" s="30">
        <f t="shared" si="76"/>
        <v>-0.24719101123595505</v>
      </c>
      <c r="AH36" s="30">
        <f t="shared" si="77"/>
        <v>-0.16176470588235295</v>
      </c>
      <c r="AI36" s="30">
        <f t="shared" si="78"/>
        <v>-8.9403973509933773E-2</v>
      </c>
      <c r="AJ36" s="30">
        <f t="shared" si="79"/>
        <v>-8.0128205128205135E-2</v>
      </c>
      <c r="AK36" s="30">
        <f t="shared" si="80"/>
        <v>1.8656716417910446E-2</v>
      </c>
      <c r="AL36" s="30">
        <f t="shared" si="81"/>
        <v>-0.21637426900584794</v>
      </c>
      <c r="AM36" s="30">
        <f t="shared" si="82"/>
        <v>2.9090909090909091E-2</v>
      </c>
      <c r="AN36" s="30">
        <f t="shared" si="83"/>
        <v>-6.9686411149825784E-3</v>
      </c>
      <c r="AO36" s="30">
        <f t="shared" si="84"/>
        <v>-0.20512820512820512</v>
      </c>
      <c r="AP36" s="30">
        <f t="shared" si="85"/>
        <v>5.2238805970149252E-2</v>
      </c>
      <c r="AQ36" s="30">
        <f t="shared" si="86"/>
        <v>0.32155477031802121</v>
      </c>
      <c r="AR36" s="30">
        <f t="shared" si="87"/>
        <v>0.31228070175438599</v>
      </c>
      <c r="AS36" s="30">
        <f t="shared" si="88"/>
        <v>0.41935483870967744</v>
      </c>
      <c r="AT36" s="30">
        <f t="shared" si="89"/>
        <v>0.51418439716312059</v>
      </c>
      <c r="AU36" s="30">
        <f t="shared" si="90"/>
        <v>0.39037433155080214</v>
      </c>
      <c r="AV36" s="30">
        <f t="shared" si="91"/>
        <v>0.41176470588235292</v>
      </c>
      <c r="AW36" s="30">
        <f t="shared" si="92"/>
        <v>0.57792207792207795</v>
      </c>
      <c r="AX36" s="30">
        <f t="shared" si="30"/>
        <v>0.46135831381733022</v>
      </c>
      <c r="AY36" s="30">
        <f t="shared" si="30"/>
        <v>0.11153846153846154</v>
      </c>
      <c r="AZ36" s="30">
        <f t="shared" si="30"/>
        <v>-0.21022727272727273</v>
      </c>
      <c r="BA36" s="30">
        <f t="shared" si="30"/>
        <v>0.26954732510288065</v>
      </c>
      <c r="BB36" s="30">
        <f t="shared" si="30"/>
        <v>0.25480769230769229</v>
      </c>
      <c r="BC36" s="30">
        <f t="shared" si="30"/>
        <v>0.41349480968858132</v>
      </c>
      <c r="BD36" s="30">
        <f t="shared" si="30"/>
        <v>0.86570743405275774</v>
      </c>
      <c r="BE36" s="30">
        <f t="shared" si="30"/>
        <v>0</v>
      </c>
      <c r="BF36" s="30">
        <f t="shared" si="30"/>
        <v>-2.4265644955300127E-2</v>
      </c>
      <c r="BG36" s="30">
        <f t="shared" si="30"/>
        <v>3.5495716034271728E-2</v>
      </c>
      <c r="BH36" s="30">
        <f t="shared" si="30"/>
        <v>0.34575835475578404</v>
      </c>
      <c r="BI36" s="30">
        <f t="shared" si="30"/>
        <v>1.4359805510534847</v>
      </c>
      <c r="BJ36" s="30">
        <f t="shared" si="30"/>
        <v>2.3952879581151834</v>
      </c>
      <c r="BK36" s="30">
        <f t="shared" si="30"/>
        <v>1.760047281323877</v>
      </c>
      <c r="BL36" s="30">
        <f t="shared" si="30"/>
        <v>2.8911174785100289</v>
      </c>
      <c r="BM36" s="30">
        <f t="shared" si="30"/>
        <v>0.72854291417165673</v>
      </c>
      <c r="BN36" s="30">
        <f t="shared" si="31"/>
        <v>0.18272937548188126</v>
      </c>
      <c r="BO36" s="30">
        <f t="shared" si="31"/>
        <v>0.46295503211991434</v>
      </c>
      <c r="BP36" s="30">
        <f t="shared" si="31"/>
        <v>-8.0756013745704472E-2</v>
      </c>
      <c r="BQ36" s="30">
        <f t="shared" si="31"/>
        <v>0.22170900692840648</v>
      </c>
      <c r="BR36" s="30">
        <f t="shared" si="31"/>
        <v>0.20567144719687092</v>
      </c>
      <c r="BS36" s="30">
        <f t="shared" si="32"/>
        <v>2.2024539877300615</v>
      </c>
      <c r="BT36" s="30">
        <f t="shared" si="33"/>
        <v>0.68678160919540232</v>
      </c>
      <c r="BU36" s="30">
        <f t="shared" si="34"/>
        <v>-0.13798977853492334</v>
      </c>
      <c r="BV36" s="30">
        <f t="shared" si="35"/>
        <v>3.0303030303030304E-2</v>
      </c>
      <c r="BW36" s="30">
        <f t="shared" si="36"/>
        <v>0.37084398976982097</v>
      </c>
      <c r="BX36" s="30">
        <f t="shared" si="37"/>
        <v>-1.3992537313432836E-2</v>
      </c>
      <c r="BY36" s="30">
        <f t="shared" si="38"/>
        <v>-0.22611163670766321</v>
      </c>
      <c r="BZ36" s="30">
        <f t="shared" si="39"/>
        <v>-0.25183374083129584</v>
      </c>
      <c r="CA36" s="30">
        <f t="shared" si="40"/>
        <v>-9.8856209150326793E-2</v>
      </c>
      <c r="CB36" s="30">
        <f t="shared" si="41"/>
        <v>-3.2638259292837715E-2</v>
      </c>
      <c r="CC36" s="30">
        <f t="shared" si="42"/>
        <v>0.38987816307403939</v>
      </c>
      <c r="CD36" s="30">
        <f t="shared" si="43"/>
        <v>0.45515846257585973</v>
      </c>
      <c r="CE36" s="30">
        <f t="shared" si="44"/>
        <v>0.10982391102873031</v>
      </c>
      <c r="CF36" s="30">
        <f t="shared" si="45"/>
        <v>0.24258872651356994</v>
      </c>
      <c r="CG36" s="30">
        <f t="shared" si="46"/>
        <v>1.012768817204301</v>
      </c>
      <c r="CH36" s="30">
        <f t="shared" si="46"/>
        <v>1.0158597662771285</v>
      </c>
      <c r="CI36" s="30">
        <f t="shared" si="46"/>
        <v>0.16223602484472049</v>
      </c>
    </row>
    <row r="37" spans="2:87" ht="17.100000000000001" customHeight="1" thickBot="1" x14ac:dyDescent="0.25">
      <c r="B37" s="28" t="s">
        <v>114</v>
      </c>
      <c r="C37" s="30">
        <f t="shared" ref="C37:H37" si="93">+(G15-C15)/C15</f>
        <v>0.8214285714285714</v>
      </c>
      <c r="D37" s="30">
        <f t="shared" si="93"/>
        <v>1.8653846153846154</v>
      </c>
      <c r="E37" s="30">
        <f t="shared" si="93"/>
        <v>2.1833333333333331</v>
      </c>
      <c r="F37" s="30">
        <f t="shared" si="93"/>
        <v>2.796875</v>
      </c>
      <c r="G37" s="30">
        <f t="shared" si="93"/>
        <v>2.3235294117647061</v>
      </c>
      <c r="H37" s="30">
        <f t="shared" si="93"/>
        <v>1.2080536912751678</v>
      </c>
      <c r="I37" s="30">
        <f t="shared" si="52"/>
        <v>0.37172774869109948</v>
      </c>
      <c r="J37" s="30">
        <f t="shared" si="53"/>
        <v>5.7613168724279837E-2</v>
      </c>
      <c r="K37" s="30">
        <f t="shared" si="54"/>
        <v>-0.11504424778761062</v>
      </c>
      <c r="L37" s="30">
        <f t="shared" si="55"/>
        <v>-0.25531914893617019</v>
      </c>
      <c r="M37" s="30">
        <f t="shared" si="56"/>
        <v>-0.22519083969465647</v>
      </c>
      <c r="N37" s="30">
        <f t="shared" si="57"/>
        <v>0.13618677042801555</v>
      </c>
      <c r="O37" s="30">
        <f t="shared" si="58"/>
        <v>0.12</v>
      </c>
      <c r="P37" s="30">
        <f t="shared" si="59"/>
        <v>0.17551020408163265</v>
      </c>
      <c r="Q37" s="30">
        <f t="shared" si="60"/>
        <v>0.47783251231527096</v>
      </c>
      <c r="R37" s="30">
        <f t="shared" si="61"/>
        <v>8.5616438356164379E-2</v>
      </c>
      <c r="S37" s="30">
        <f t="shared" si="62"/>
        <v>5.0595238095238096E-2</v>
      </c>
      <c r="T37" s="30">
        <f t="shared" si="63"/>
        <v>0.49305555555555558</v>
      </c>
      <c r="U37" s="30">
        <f t="shared" si="64"/>
        <v>7.6666666666666661E-2</v>
      </c>
      <c r="V37" s="30">
        <f t="shared" si="65"/>
        <v>0.29652996845425866</v>
      </c>
      <c r="W37" s="30">
        <f t="shared" si="66"/>
        <v>0.19546742209631729</v>
      </c>
      <c r="X37" s="30">
        <f t="shared" si="67"/>
        <v>-0.16046511627906976</v>
      </c>
      <c r="Y37" s="30">
        <f t="shared" si="68"/>
        <v>-3.7151702786377708E-2</v>
      </c>
      <c r="Z37" s="30">
        <f t="shared" si="69"/>
        <v>-0.24574209245742093</v>
      </c>
      <c r="AA37" s="30">
        <f t="shared" si="70"/>
        <v>-0.24644549763033174</v>
      </c>
      <c r="AB37" s="30">
        <f t="shared" si="71"/>
        <v>-0.14958448753462603</v>
      </c>
      <c r="AC37" s="30">
        <f t="shared" si="72"/>
        <v>-0.29903536977491962</v>
      </c>
      <c r="AD37" s="30">
        <f t="shared" si="73"/>
        <v>-7.4193548387096769E-2</v>
      </c>
      <c r="AE37" s="30">
        <f t="shared" si="74"/>
        <v>-0.1918238993710692</v>
      </c>
      <c r="AF37" s="30">
        <f t="shared" si="75"/>
        <v>-0.20846905537459284</v>
      </c>
      <c r="AG37" s="30">
        <f t="shared" si="76"/>
        <v>6.4220183486238536E-2</v>
      </c>
      <c r="AH37" s="30">
        <f t="shared" si="77"/>
        <v>-0.18466898954703834</v>
      </c>
      <c r="AI37" s="30">
        <f t="shared" si="78"/>
        <v>-0.22568093385214008</v>
      </c>
      <c r="AJ37" s="30">
        <f t="shared" si="79"/>
        <v>-0.13580246913580246</v>
      </c>
      <c r="AK37" s="30">
        <f t="shared" si="80"/>
        <v>-0.37068965517241381</v>
      </c>
      <c r="AL37" s="30">
        <f t="shared" si="81"/>
        <v>4.2735042735042739E-3</v>
      </c>
      <c r="AM37" s="30">
        <f t="shared" si="82"/>
        <v>-8.5427135678391955E-2</v>
      </c>
      <c r="AN37" s="30">
        <f t="shared" si="83"/>
        <v>-5.7142857142857141E-2</v>
      </c>
      <c r="AO37" s="30">
        <f t="shared" si="84"/>
        <v>0.28767123287671231</v>
      </c>
      <c r="AP37" s="30">
        <f t="shared" si="85"/>
        <v>-2.1276595744680851E-2</v>
      </c>
      <c r="AQ37" s="30">
        <f t="shared" si="86"/>
        <v>0.15934065934065933</v>
      </c>
      <c r="AR37" s="30">
        <f t="shared" si="87"/>
        <v>0.10606060606060606</v>
      </c>
      <c r="AS37" s="30">
        <f t="shared" si="88"/>
        <v>0.15425531914893617</v>
      </c>
      <c r="AT37" s="30">
        <f t="shared" si="89"/>
        <v>2.6086956521739129E-2</v>
      </c>
      <c r="AU37" s="30">
        <f t="shared" si="90"/>
        <v>0.2132701421800948</v>
      </c>
      <c r="AV37" s="30">
        <f t="shared" si="91"/>
        <v>-3.6529680365296802E-2</v>
      </c>
      <c r="AW37" s="30">
        <f t="shared" si="92"/>
        <v>-8.294930875576037E-2</v>
      </c>
      <c r="AX37" s="30">
        <f t="shared" si="30"/>
        <v>0.18220338983050846</v>
      </c>
      <c r="AY37" s="30">
        <f t="shared" si="30"/>
        <v>-8.203125E-2</v>
      </c>
      <c r="AZ37" s="30">
        <f t="shared" si="30"/>
        <v>-0.3127962085308057</v>
      </c>
      <c r="BA37" s="30">
        <f t="shared" si="30"/>
        <v>0.32160804020100503</v>
      </c>
      <c r="BB37" s="30">
        <f t="shared" si="30"/>
        <v>-3.5842293906810036E-3</v>
      </c>
      <c r="BC37" s="30">
        <f t="shared" si="30"/>
        <v>0.44680851063829785</v>
      </c>
      <c r="BD37" s="30">
        <f t="shared" si="30"/>
        <v>1.1310344827586207</v>
      </c>
      <c r="BE37" s="30">
        <f t="shared" si="30"/>
        <v>-6.8441064638783272E-2</v>
      </c>
      <c r="BF37" s="30">
        <f t="shared" si="30"/>
        <v>2.1582733812949641E-2</v>
      </c>
      <c r="BG37" s="30">
        <f t="shared" si="30"/>
        <v>-8.5294117647058826E-2</v>
      </c>
      <c r="BH37" s="30">
        <f t="shared" si="30"/>
        <v>0.11974110032362459</v>
      </c>
      <c r="BI37" s="30">
        <f t="shared" si="30"/>
        <v>1.3346938775510204</v>
      </c>
      <c r="BJ37" s="30">
        <f t="shared" si="30"/>
        <v>2.6267605633802815</v>
      </c>
      <c r="BK37" s="30">
        <f t="shared" si="30"/>
        <v>2.990353697749196</v>
      </c>
      <c r="BL37" s="30">
        <f t="shared" si="30"/>
        <v>3.1907514450867054</v>
      </c>
      <c r="BM37" s="30">
        <f t="shared" ref="BM37:BM45" si="94">+(BQ15-BM15)/BM15</f>
        <v>1.0541958041958042</v>
      </c>
      <c r="BN37" s="30">
        <f t="shared" si="31"/>
        <v>0.56504854368932034</v>
      </c>
      <c r="BO37" s="30">
        <f t="shared" si="31"/>
        <v>0.26269137792103142</v>
      </c>
      <c r="BP37" s="30">
        <f t="shared" si="31"/>
        <v>0.38344827586206898</v>
      </c>
      <c r="BQ37" s="30">
        <f t="shared" si="31"/>
        <v>0.4451063829787234</v>
      </c>
      <c r="BR37" s="30">
        <f t="shared" si="31"/>
        <v>0.14516129032258066</v>
      </c>
      <c r="BS37" s="30">
        <f t="shared" si="32"/>
        <v>1.9525862068965518</v>
      </c>
      <c r="BT37" s="30">
        <f t="shared" si="33"/>
        <v>0.73284671532846712</v>
      </c>
      <c r="BU37" s="30">
        <f t="shared" si="34"/>
        <v>-0.12384161752316765</v>
      </c>
      <c r="BV37" s="30">
        <f t="shared" si="35"/>
        <v>0.19326923076923078</v>
      </c>
      <c r="BW37" s="30">
        <f t="shared" si="36"/>
        <v>0.22240128928283642</v>
      </c>
      <c r="BX37" s="30">
        <f t="shared" si="37"/>
        <v>-7.4489123269611074E-2</v>
      </c>
      <c r="BY37" s="30">
        <f t="shared" si="38"/>
        <v>-0.19515669515669515</v>
      </c>
      <c r="BZ37" s="30">
        <f t="shared" si="39"/>
        <v>-0.14513274336283186</v>
      </c>
      <c r="CA37" s="30">
        <f t="shared" si="40"/>
        <v>-0.18219461697722567</v>
      </c>
      <c r="CB37" s="30">
        <f t="shared" si="41"/>
        <v>1.0126582278481013E-2</v>
      </c>
      <c r="CC37" s="30">
        <f t="shared" si="42"/>
        <v>0.10651629072681704</v>
      </c>
      <c r="CD37" s="30">
        <f t="shared" si="43"/>
        <v>7.0215175537938851E-2</v>
      </c>
      <c r="CE37" s="30">
        <f t="shared" si="44"/>
        <v>-2.5396825396825397E-2</v>
      </c>
      <c r="CF37" s="30">
        <f t="shared" si="45"/>
        <v>0.27904451682953313</v>
      </c>
      <c r="CG37" s="30">
        <f t="shared" si="46"/>
        <v>0.91765704584040741</v>
      </c>
      <c r="CH37" s="30">
        <f t="shared" si="46"/>
        <v>1.4249667994687916</v>
      </c>
      <c r="CI37" s="30">
        <f t="shared" si="46"/>
        <v>0.29919678714859438</v>
      </c>
    </row>
    <row r="38" spans="2:87" ht="17.100000000000001" customHeight="1" thickBot="1" x14ac:dyDescent="0.25">
      <c r="B38" s="28" t="s">
        <v>115</v>
      </c>
      <c r="C38" s="30"/>
      <c r="D38" s="30">
        <f t="shared" ref="D38:H45" si="95">+(H16-D16)/D16</f>
        <v>5</v>
      </c>
      <c r="E38" s="30">
        <f t="shared" si="95"/>
        <v>2.3333333333333335</v>
      </c>
      <c r="F38" s="30">
        <f t="shared" si="95"/>
        <v>2.6666666666666665</v>
      </c>
      <c r="G38" s="30">
        <f t="shared" si="95"/>
        <v>17</v>
      </c>
      <c r="H38" s="30">
        <f t="shared" si="95"/>
        <v>0.66666666666666663</v>
      </c>
      <c r="I38" s="30">
        <f t="shared" si="52"/>
        <v>0.6</v>
      </c>
      <c r="J38" s="30">
        <f t="shared" si="53"/>
        <v>-0.69696969696969702</v>
      </c>
      <c r="K38" s="30">
        <f t="shared" si="54"/>
        <v>0.5</v>
      </c>
      <c r="L38" s="30">
        <f t="shared" si="55"/>
        <v>-0.25</v>
      </c>
      <c r="M38" s="30">
        <f t="shared" si="56"/>
        <v>-0.125</v>
      </c>
      <c r="N38" s="30">
        <f t="shared" si="57"/>
        <v>-0.3</v>
      </c>
      <c r="O38" s="30">
        <f t="shared" si="58"/>
        <v>0.22222222222222221</v>
      </c>
      <c r="P38" s="30">
        <f t="shared" si="59"/>
        <v>0.8</v>
      </c>
      <c r="Q38" s="30">
        <f t="shared" si="60"/>
        <v>1.0714285714285714</v>
      </c>
      <c r="R38" s="30">
        <f t="shared" si="61"/>
        <v>2.7142857142857144</v>
      </c>
      <c r="S38" s="30">
        <f t="shared" si="62"/>
        <v>-0.21212121212121213</v>
      </c>
      <c r="T38" s="30">
        <f t="shared" si="63"/>
        <v>0.33333333333333331</v>
      </c>
      <c r="U38" s="30">
        <f t="shared" si="64"/>
        <v>6.8965517241379309E-2</v>
      </c>
      <c r="V38" s="30">
        <f t="shared" si="65"/>
        <v>1.1153846153846154</v>
      </c>
      <c r="W38" s="30">
        <f t="shared" si="66"/>
        <v>1.0384615384615385</v>
      </c>
      <c r="X38" s="30">
        <f t="shared" si="67"/>
        <v>0.5</v>
      </c>
      <c r="Y38" s="30">
        <f t="shared" si="68"/>
        <v>0.16129032258064516</v>
      </c>
      <c r="Z38" s="30">
        <f t="shared" si="69"/>
        <v>-0.38181818181818183</v>
      </c>
      <c r="AA38" s="30">
        <f t="shared" si="70"/>
        <v>-0.49056603773584906</v>
      </c>
      <c r="AB38" s="30">
        <f t="shared" si="71"/>
        <v>-0.55555555555555558</v>
      </c>
      <c r="AC38" s="30">
        <f t="shared" si="72"/>
        <v>-0.5</v>
      </c>
      <c r="AD38" s="30">
        <f t="shared" si="73"/>
        <v>-0.44117647058823528</v>
      </c>
      <c r="AE38" s="30">
        <f t="shared" si="74"/>
        <v>-0.18518518518518517</v>
      </c>
      <c r="AF38" s="30">
        <f t="shared" si="75"/>
        <v>-0.29166666666666669</v>
      </c>
      <c r="AG38" s="30">
        <f t="shared" si="76"/>
        <v>0.44444444444444442</v>
      </c>
      <c r="AH38" s="30">
        <f t="shared" si="77"/>
        <v>0.52631578947368418</v>
      </c>
      <c r="AI38" s="30">
        <f t="shared" si="78"/>
        <v>-4.5454545454545456E-2</v>
      </c>
      <c r="AJ38" s="30">
        <f t="shared" si="79"/>
        <v>0.17647058823529413</v>
      </c>
      <c r="AK38" s="30">
        <f t="shared" si="80"/>
        <v>-0.73076923076923073</v>
      </c>
      <c r="AL38" s="30">
        <f t="shared" si="81"/>
        <v>-0.41379310344827586</v>
      </c>
      <c r="AM38" s="30">
        <f t="shared" si="82"/>
        <v>0.19047619047619047</v>
      </c>
      <c r="AN38" s="30">
        <f t="shared" si="83"/>
        <v>-0.1</v>
      </c>
      <c r="AO38" s="30">
        <f t="shared" si="84"/>
        <v>1.8571428571428572</v>
      </c>
      <c r="AP38" s="30">
        <f t="shared" si="85"/>
        <v>-0.29411764705882354</v>
      </c>
      <c r="AQ38" s="30">
        <f t="shared" si="86"/>
        <v>-0.44</v>
      </c>
      <c r="AR38" s="30">
        <f t="shared" si="87"/>
        <v>0</v>
      </c>
      <c r="AS38" s="30">
        <f t="shared" si="88"/>
        <v>-0.5</v>
      </c>
      <c r="AT38" s="30">
        <f t="shared" si="89"/>
        <v>0.33333333333333331</v>
      </c>
      <c r="AU38" s="30">
        <f t="shared" si="90"/>
        <v>0</v>
      </c>
      <c r="AV38" s="30">
        <f t="shared" si="91"/>
        <v>0.5</v>
      </c>
      <c r="AW38" s="30">
        <f t="shared" si="92"/>
        <v>0.6</v>
      </c>
      <c r="AX38" s="30">
        <f t="shared" si="30"/>
        <v>-0.125</v>
      </c>
      <c r="AY38" s="30">
        <f t="shared" si="30"/>
        <v>0.14285714285714285</v>
      </c>
      <c r="AZ38" s="30">
        <f t="shared" si="30"/>
        <v>-0.33333333333333331</v>
      </c>
      <c r="BA38" s="30">
        <f t="shared" si="30"/>
        <v>-0.375</v>
      </c>
      <c r="BB38" s="30">
        <f t="shared" si="30"/>
        <v>0.35714285714285715</v>
      </c>
      <c r="BC38" s="30">
        <f t="shared" si="30"/>
        <v>0.4375</v>
      </c>
      <c r="BD38" s="30">
        <f t="shared" si="30"/>
        <v>0.61111111111111116</v>
      </c>
      <c r="BE38" s="30">
        <f t="shared" si="30"/>
        <v>1.6</v>
      </c>
      <c r="BF38" s="30">
        <f t="shared" si="30"/>
        <v>0.36842105263157893</v>
      </c>
      <c r="BG38" s="30">
        <f t="shared" si="30"/>
        <v>-0.30434782608695654</v>
      </c>
      <c r="BH38" s="30">
        <f t="shared" si="30"/>
        <v>-3.4482758620689655E-2</v>
      </c>
      <c r="BI38" s="30">
        <f t="shared" si="30"/>
        <v>1.7692307692307692</v>
      </c>
      <c r="BJ38" s="30">
        <f t="shared" si="30"/>
        <v>4.3461538461538458</v>
      </c>
      <c r="BK38" s="30">
        <f t="shared" si="30"/>
        <v>5.5625</v>
      </c>
      <c r="BL38" s="30">
        <f t="shared" si="30"/>
        <v>6.8928571428571432</v>
      </c>
      <c r="BM38" s="30">
        <f t="shared" si="94"/>
        <v>1.125</v>
      </c>
      <c r="BN38" s="30">
        <f t="shared" si="31"/>
        <v>0.15107913669064749</v>
      </c>
      <c r="BO38" s="30">
        <f t="shared" si="31"/>
        <v>0.59047619047619049</v>
      </c>
      <c r="BP38" s="30">
        <f t="shared" si="31"/>
        <v>0.20361990950226244</v>
      </c>
      <c r="BQ38" s="30">
        <f t="shared" si="31"/>
        <v>0.35294117647058826</v>
      </c>
      <c r="BR38" s="30">
        <f t="shared" si="31"/>
        <v>0.52500000000000002</v>
      </c>
      <c r="BS38" s="30">
        <f t="shared" si="32"/>
        <v>3</v>
      </c>
      <c r="BT38" s="30">
        <f t="shared" si="33"/>
        <v>0.14285714285714285</v>
      </c>
      <c r="BU38" s="30">
        <f t="shared" si="34"/>
        <v>-1.5625E-2</v>
      </c>
      <c r="BV38" s="30">
        <f t="shared" si="35"/>
        <v>0.82539682539682535</v>
      </c>
      <c r="BW38" s="30">
        <f t="shared" si="36"/>
        <v>0.28695652173913044</v>
      </c>
      <c r="BX38" s="30">
        <f t="shared" si="37"/>
        <v>0.19594594594594594</v>
      </c>
      <c r="BY38" s="30">
        <f t="shared" si="38"/>
        <v>-0.50282485875706218</v>
      </c>
      <c r="BZ38" s="30">
        <f t="shared" si="39"/>
        <v>6.8181818181818177E-2</v>
      </c>
      <c r="CA38" s="30">
        <f t="shared" si="40"/>
        <v>-0.30851063829787234</v>
      </c>
      <c r="CB38" s="30">
        <f t="shared" si="41"/>
        <v>0.15384615384615385</v>
      </c>
      <c r="CC38" s="30">
        <f t="shared" si="42"/>
        <v>-0.22666666666666666</v>
      </c>
      <c r="CD38" s="30">
        <f t="shared" si="43"/>
        <v>0.22413793103448276</v>
      </c>
      <c r="CE38" s="30">
        <f t="shared" si="44"/>
        <v>-0.11267605633802817</v>
      </c>
      <c r="CF38" s="30">
        <f t="shared" si="45"/>
        <v>0.65079365079365081</v>
      </c>
      <c r="CG38" s="30">
        <f t="shared" si="46"/>
        <v>1.4519230769230769</v>
      </c>
      <c r="CH38" s="30">
        <f t="shared" si="46"/>
        <v>1.5058823529411764</v>
      </c>
      <c r="CI38" s="30">
        <f t="shared" si="46"/>
        <v>0.38341158059467917</v>
      </c>
    </row>
    <row r="39" spans="2:87" ht="17.100000000000001" customHeight="1" thickBot="1" x14ac:dyDescent="0.25">
      <c r="B39" s="28" t="s">
        <v>116</v>
      </c>
      <c r="C39" s="30">
        <f t="shared" ref="C39:C45" si="96">+(G17-C17)/C17</f>
        <v>1.625</v>
      </c>
      <c r="D39" s="30">
        <f t="shared" si="95"/>
        <v>2.0434782608695654</v>
      </c>
      <c r="E39" s="30">
        <f t="shared" si="95"/>
        <v>2.25</v>
      </c>
      <c r="F39" s="30">
        <f t="shared" si="95"/>
        <v>2.1923076923076925</v>
      </c>
      <c r="G39" s="30">
        <f t="shared" si="95"/>
        <v>1.2380952380952381</v>
      </c>
      <c r="H39" s="30">
        <f t="shared" si="95"/>
        <v>0.44285714285714284</v>
      </c>
      <c r="I39" s="30">
        <f t="shared" si="52"/>
        <v>0.67307692307692313</v>
      </c>
      <c r="J39" s="30">
        <f t="shared" si="53"/>
        <v>0.27710843373493976</v>
      </c>
      <c r="K39" s="30">
        <f t="shared" si="54"/>
        <v>0.20212765957446807</v>
      </c>
      <c r="L39" s="30">
        <f t="shared" si="55"/>
        <v>-0.13861386138613863</v>
      </c>
      <c r="M39" s="30">
        <f t="shared" si="56"/>
        <v>3.4482758620689655E-2</v>
      </c>
      <c r="N39" s="30">
        <f t="shared" si="57"/>
        <v>6.6037735849056603E-2</v>
      </c>
      <c r="O39" s="30">
        <f t="shared" si="58"/>
        <v>0.12389380530973451</v>
      </c>
      <c r="P39" s="30">
        <f t="shared" si="59"/>
        <v>0.41379310344827586</v>
      </c>
      <c r="Q39" s="30">
        <f t="shared" si="60"/>
        <v>0.13333333333333333</v>
      </c>
      <c r="R39" s="30">
        <f t="shared" si="61"/>
        <v>0.23008849557522124</v>
      </c>
      <c r="S39" s="30">
        <f t="shared" si="62"/>
        <v>0.12598425196850394</v>
      </c>
      <c r="T39" s="30">
        <f t="shared" si="63"/>
        <v>0.23577235772357724</v>
      </c>
      <c r="U39" s="30">
        <f t="shared" si="64"/>
        <v>0.19607843137254902</v>
      </c>
      <c r="V39" s="30">
        <f t="shared" si="65"/>
        <v>5.7553956834532377E-2</v>
      </c>
      <c r="W39" s="30">
        <f t="shared" si="66"/>
        <v>0.13986013986013987</v>
      </c>
      <c r="X39" s="30">
        <f t="shared" si="67"/>
        <v>0.26973684210526316</v>
      </c>
      <c r="Y39" s="30">
        <f t="shared" si="68"/>
        <v>7.3770491803278687E-2</v>
      </c>
      <c r="Z39" s="30">
        <f t="shared" si="69"/>
        <v>-0.15646258503401361</v>
      </c>
      <c r="AA39" s="30">
        <f t="shared" si="70"/>
        <v>-0.16564417177914109</v>
      </c>
      <c r="AB39" s="30">
        <f t="shared" si="71"/>
        <v>-0.23316062176165803</v>
      </c>
      <c r="AC39" s="30">
        <f t="shared" si="72"/>
        <v>-0.15267175572519084</v>
      </c>
      <c r="AD39" s="30">
        <f t="shared" si="73"/>
        <v>-8.8709677419354843E-2</v>
      </c>
      <c r="AE39" s="30">
        <f t="shared" si="74"/>
        <v>-0.25735294117647056</v>
      </c>
      <c r="AF39" s="30">
        <f t="shared" si="75"/>
        <v>-0.42567567567567566</v>
      </c>
      <c r="AG39" s="30">
        <f t="shared" si="76"/>
        <v>-0.45045045045045046</v>
      </c>
      <c r="AH39" s="30">
        <f t="shared" si="77"/>
        <v>-0.31858407079646017</v>
      </c>
      <c r="AI39" s="30">
        <f t="shared" si="78"/>
        <v>-0.11881188118811881</v>
      </c>
      <c r="AJ39" s="30">
        <f t="shared" si="79"/>
        <v>2.3529411764705882E-2</v>
      </c>
      <c r="AK39" s="30">
        <f t="shared" si="80"/>
        <v>0.13114754098360656</v>
      </c>
      <c r="AL39" s="30">
        <f t="shared" si="81"/>
        <v>-3.896103896103896E-2</v>
      </c>
      <c r="AM39" s="30">
        <f t="shared" si="82"/>
        <v>-0.1348314606741573</v>
      </c>
      <c r="AN39" s="30">
        <f t="shared" si="83"/>
        <v>-0.11494252873563218</v>
      </c>
      <c r="AO39" s="30">
        <f t="shared" si="84"/>
        <v>-8.6956521739130432E-2</v>
      </c>
      <c r="AP39" s="30">
        <f t="shared" si="85"/>
        <v>2.7027027027027029E-2</v>
      </c>
      <c r="AQ39" s="30">
        <f t="shared" si="86"/>
        <v>-0.11688311688311688</v>
      </c>
      <c r="AR39" s="30">
        <f t="shared" si="87"/>
        <v>-3.896103896103896E-2</v>
      </c>
      <c r="AS39" s="30">
        <f t="shared" si="88"/>
        <v>-0.15873015873015872</v>
      </c>
      <c r="AT39" s="30">
        <f t="shared" si="89"/>
        <v>-0.18421052631578946</v>
      </c>
      <c r="AU39" s="30">
        <f t="shared" si="90"/>
        <v>0.20588235294117646</v>
      </c>
      <c r="AV39" s="30">
        <f t="shared" si="91"/>
        <v>-8.1081081081081086E-2</v>
      </c>
      <c r="AW39" s="30">
        <f t="shared" si="92"/>
        <v>0.32075471698113206</v>
      </c>
      <c r="AX39" s="30">
        <f t="shared" si="30"/>
        <v>0.59677419354838712</v>
      </c>
      <c r="AY39" s="30">
        <f t="shared" si="30"/>
        <v>-2.4390243902439025E-2</v>
      </c>
      <c r="AZ39" s="30">
        <f t="shared" si="30"/>
        <v>-0.23529411764705882</v>
      </c>
      <c r="BA39" s="30">
        <f t="shared" si="30"/>
        <v>0.11428571428571428</v>
      </c>
      <c r="BB39" s="30">
        <f t="shared" si="30"/>
        <v>-0.24242424242424243</v>
      </c>
      <c r="BC39" s="30">
        <f t="shared" si="30"/>
        <v>0.23749999999999999</v>
      </c>
      <c r="BD39" s="30">
        <f t="shared" si="30"/>
        <v>0.51923076923076927</v>
      </c>
      <c r="BE39" s="30">
        <f t="shared" si="30"/>
        <v>-0.10256410256410256</v>
      </c>
      <c r="BF39" s="30">
        <f t="shared" si="30"/>
        <v>-0.13333333333333333</v>
      </c>
      <c r="BG39" s="30">
        <f t="shared" si="30"/>
        <v>3.0303030303030304E-2</v>
      </c>
      <c r="BH39" s="30">
        <f t="shared" si="30"/>
        <v>0.74683544303797467</v>
      </c>
      <c r="BI39" s="30">
        <f t="shared" si="30"/>
        <v>1.8571428571428572</v>
      </c>
      <c r="BJ39" s="30">
        <f t="shared" si="30"/>
        <v>4.907692307692308</v>
      </c>
      <c r="BK39" s="30">
        <f t="shared" si="30"/>
        <v>2.3235294117647061</v>
      </c>
      <c r="BL39" s="30">
        <f t="shared" si="30"/>
        <v>2.9855072463768115</v>
      </c>
      <c r="BM39" s="30">
        <f t="shared" si="94"/>
        <v>0.89500000000000002</v>
      </c>
      <c r="BN39" s="30">
        <f t="shared" si="31"/>
        <v>0.4609375</v>
      </c>
      <c r="BO39" s="30">
        <f t="shared" si="31"/>
        <v>0.79056047197640122</v>
      </c>
      <c r="BP39" s="30">
        <f t="shared" si="31"/>
        <v>0.16545454545454547</v>
      </c>
      <c r="BQ39" s="30">
        <f t="shared" si="31"/>
        <v>0.30606860158311344</v>
      </c>
      <c r="BR39" s="30">
        <f t="shared" si="31"/>
        <v>3.2085561497326207E-2</v>
      </c>
      <c r="BS39" s="30">
        <f t="shared" si="32"/>
        <v>2.0493827160493829</v>
      </c>
      <c r="BT39" s="30">
        <f t="shared" si="33"/>
        <v>0.57085020242914974</v>
      </c>
      <c r="BU39" s="30">
        <f t="shared" si="34"/>
        <v>3.8659793814432991E-2</v>
      </c>
      <c r="BV39" s="30">
        <f t="shared" si="35"/>
        <v>0.21836228287841192</v>
      </c>
      <c r="BW39" s="30">
        <f t="shared" si="36"/>
        <v>0.14867617107942974</v>
      </c>
      <c r="BX39" s="30">
        <f t="shared" si="37"/>
        <v>8.3333333333333329E-2</v>
      </c>
      <c r="BY39" s="30">
        <f t="shared" si="38"/>
        <v>-0.16857610474631751</v>
      </c>
      <c r="BZ39" s="30">
        <f t="shared" si="39"/>
        <v>-0.36220472440944884</v>
      </c>
      <c r="CA39" s="30">
        <f t="shared" si="40"/>
        <v>-1.5432098765432098E-2</v>
      </c>
      <c r="CB39" s="30">
        <f t="shared" si="41"/>
        <v>-8.1504702194357362E-2</v>
      </c>
      <c r="CC39" s="30">
        <f t="shared" si="42"/>
        <v>-0.12286689419795221</v>
      </c>
      <c r="CD39" s="30">
        <f t="shared" si="43"/>
        <v>0.24124513618677043</v>
      </c>
      <c r="CE39" s="30">
        <f t="shared" si="44"/>
        <v>-0.10658307210031348</v>
      </c>
      <c r="CF39" s="30">
        <f t="shared" si="45"/>
        <v>9.8245614035087719E-2</v>
      </c>
      <c r="CG39" s="30">
        <f t="shared" si="46"/>
        <v>1.6325878594249201</v>
      </c>
      <c r="CH39" s="30">
        <f t="shared" si="46"/>
        <v>1.2196601941747574</v>
      </c>
      <c r="CI39" s="30">
        <f t="shared" si="46"/>
        <v>0.26954620010934938</v>
      </c>
    </row>
    <row r="40" spans="2:87" ht="17.100000000000001" customHeight="1" thickBot="1" x14ac:dyDescent="0.25">
      <c r="B40" s="28" t="s">
        <v>117</v>
      </c>
      <c r="C40" s="30">
        <f t="shared" si="96"/>
        <v>1.3714285714285714</v>
      </c>
      <c r="D40" s="30">
        <f t="shared" si="95"/>
        <v>1.8139534883720929</v>
      </c>
      <c r="E40" s="30">
        <f t="shared" si="95"/>
        <v>2.7619047619047619</v>
      </c>
      <c r="F40" s="30">
        <f t="shared" si="95"/>
        <v>2.5454545454545454</v>
      </c>
      <c r="G40" s="30">
        <f t="shared" si="95"/>
        <v>2.1204819277108435</v>
      </c>
      <c r="H40" s="30">
        <f t="shared" si="95"/>
        <v>1.8099173553719008</v>
      </c>
      <c r="I40" s="30">
        <f t="shared" si="52"/>
        <v>0.57594936708860756</v>
      </c>
      <c r="J40" s="30">
        <f t="shared" si="53"/>
        <v>0.38461538461538464</v>
      </c>
      <c r="K40" s="30">
        <f t="shared" si="54"/>
        <v>2.7027027027027029E-2</v>
      </c>
      <c r="L40" s="30">
        <f t="shared" si="55"/>
        <v>-0.17352941176470588</v>
      </c>
      <c r="M40" s="30">
        <f t="shared" si="56"/>
        <v>7.2289156626506021E-2</v>
      </c>
      <c r="N40" s="30">
        <f t="shared" si="57"/>
        <v>-0.19753086419753085</v>
      </c>
      <c r="O40" s="30">
        <f t="shared" si="58"/>
        <v>0.14661654135338345</v>
      </c>
      <c r="P40" s="30">
        <f t="shared" si="59"/>
        <v>-3.5587188612099642E-3</v>
      </c>
      <c r="Q40" s="30">
        <f t="shared" si="60"/>
        <v>-7.116104868913857E-2</v>
      </c>
      <c r="R40" s="30">
        <f t="shared" si="61"/>
        <v>0.18461538461538463</v>
      </c>
      <c r="S40" s="30">
        <f t="shared" si="62"/>
        <v>0.11803278688524591</v>
      </c>
      <c r="T40" s="30">
        <f t="shared" si="63"/>
        <v>0.31428571428571428</v>
      </c>
      <c r="U40" s="30">
        <f t="shared" si="64"/>
        <v>0.38306451612903225</v>
      </c>
      <c r="V40" s="30">
        <f t="shared" si="65"/>
        <v>0.20779220779220781</v>
      </c>
      <c r="W40" s="30">
        <f t="shared" si="66"/>
        <v>0.34310850439882695</v>
      </c>
      <c r="X40" s="30">
        <f t="shared" si="67"/>
        <v>0.27173913043478259</v>
      </c>
      <c r="Y40" s="30">
        <f t="shared" si="68"/>
        <v>0.19533527696793002</v>
      </c>
      <c r="Z40" s="30">
        <f t="shared" si="69"/>
        <v>9.1397849462365593E-2</v>
      </c>
      <c r="AA40" s="30">
        <f t="shared" si="70"/>
        <v>-0.31441048034934499</v>
      </c>
      <c r="AB40" s="30">
        <f t="shared" si="71"/>
        <v>-0.35256410256410259</v>
      </c>
      <c r="AC40" s="30">
        <f t="shared" si="72"/>
        <v>-8.2926829268292687E-2</v>
      </c>
      <c r="AD40" s="30">
        <f t="shared" si="73"/>
        <v>-0.28078817733990147</v>
      </c>
      <c r="AE40" s="30">
        <f t="shared" si="74"/>
        <v>-4.7770700636942678E-2</v>
      </c>
      <c r="AF40" s="30">
        <f t="shared" si="75"/>
        <v>-0.132013201320132</v>
      </c>
      <c r="AG40" s="30">
        <f t="shared" si="76"/>
        <v>-0.46808510638297873</v>
      </c>
      <c r="AH40" s="30">
        <f t="shared" si="77"/>
        <v>-0.23972602739726026</v>
      </c>
      <c r="AI40" s="30">
        <f t="shared" si="78"/>
        <v>-0.41137123745819398</v>
      </c>
      <c r="AJ40" s="30">
        <f t="shared" si="79"/>
        <v>0.11026615969581749</v>
      </c>
      <c r="AK40" s="30">
        <f t="shared" si="80"/>
        <v>0.215</v>
      </c>
      <c r="AL40" s="30">
        <f t="shared" si="81"/>
        <v>-8.1081081081081086E-2</v>
      </c>
      <c r="AM40" s="30">
        <f t="shared" si="82"/>
        <v>0.33522727272727271</v>
      </c>
      <c r="AN40" s="30">
        <f t="shared" si="83"/>
        <v>-8.9041095890410954E-2</v>
      </c>
      <c r="AO40" s="30">
        <f t="shared" si="84"/>
        <v>-0.27160493827160492</v>
      </c>
      <c r="AP40" s="30">
        <f t="shared" si="85"/>
        <v>0.17647058823529413</v>
      </c>
      <c r="AQ40" s="30">
        <f t="shared" si="86"/>
        <v>4.6808510638297871E-2</v>
      </c>
      <c r="AR40" s="30">
        <f t="shared" si="87"/>
        <v>3.7593984962406013E-3</v>
      </c>
      <c r="AS40" s="30">
        <f t="shared" si="88"/>
        <v>-4.519774011299435E-2</v>
      </c>
      <c r="AT40" s="30">
        <f t="shared" si="89"/>
        <v>0.11666666666666667</v>
      </c>
      <c r="AU40" s="30">
        <f t="shared" si="90"/>
        <v>7.7235772357723581E-2</v>
      </c>
      <c r="AV40" s="30">
        <f t="shared" si="91"/>
        <v>-1.8726591760299626E-2</v>
      </c>
      <c r="AW40" s="30">
        <f t="shared" si="92"/>
        <v>0.65088757396449703</v>
      </c>
      <c r="AX40" s="30">
        <f t="shared" si="30"/>
        <v>1.8656716417910446E-2</v>
      </c>
      <c r="AY40" s="30">
        <f t="shared" si="30"/>
        <v>-0.25660377358490566</v>
      </c>
      <c r="AZ40" s="30">
        <f t="shared" si="30"/>
        <v>-0.37786259541984735</v>
      </c>
      <c r="BA40" s="30">
        <f t="shared" si="30"/>
        <v>0.16487455197132617</v>
      </c>
      <c r="BB40" s="30">
        <f t="shared" si="30"/>
        <v>0.51648351648351654</v>
      </c>
      <c r="BC40" s="30">
        <f t="shared" si="30"/>
        <v>0.49238578680203043</v>
      </c>
      <c r="BD40" s="30">
        <f t="shared" si="30"/>
        <v>2.0061349693251533</v>
      </c>
      <c r="BE40" s="30">
        <f t="shared" si="30"/>
        <v>5.8461538461538461E-2</v>
      </c>
      <c r="BF40" s="30">
        <f t="shared" si="30"/>
        <v>-5.7971014492753624E-2</v>
      </c>
      <c r="BG40" s="30">
        <f t="shared" si="30"/>
        <v>0.51700680272108845</v>
      </c>
      <c r="BH40" s="30">
        <f t="shared" si="30"/>
        <v>-0.15714285714285714</v>
      </c>
      <c r="BI40" s="30">
        <f t="shared" si="30"/>
        <v>1.375</v>
      </c>
      <c r="BJ40" s="30">
        <f t="shared" si="30"/>
        <v>3.1358974358974359</v>
      </c>
      <c r="BK40" s="30">
        <f t="shared" si="30"/>
        <v>1.6704035874439462</v>
      </c>
      <c r="BL40" s="30">
        <f t="shared" si="30"/>
        <v>2.4285714285714284</v>
      </c>
      <c r="BM40" s="30">
        <f t="shared" si="94"/>
        <v>0.52141982864137082</v>
      </c>
      <c r="BN40" s="30">
        <f t="shared" si="31"/>
        <v>-7.253564786112833E-2</v>
      </c>
      <c r="BO40" s="30">
        <f t="shared" si="31"/>
        <v>0.84298908480268686</v>
      </c>
      <c r="BP40" s="30">
        <f t="shared" si="31"/>
        <v>0.4788135593220339</v>
      </c>
      <c r="BQ40" s="30">
        <f t="shared" si="31"/>
        <v>0.43121480289621883</v>
      </c>
      <c r="BR40" s="30">
        <f t="shared" si="31"/>
        <v>1.1183155080213905</v>
      </c>
      <c r="BS40" s="30">
        <f t="shared" si="32"/>
        <v>2.204301075268817</v>
      </c>
      <c r="BT40" s="30">
        <f t="shared" si="33"/>
        <v>0.96644295302013428</v>
      </c>
      <c r="BU40" s="30">
        <f t="shared" si="34"/>
        <v>-8.3617747440273033E-2</v>
      </c>
      <c r="BV40" s="30">
        <f t="shared" si="35"/>
        <v>6.2383612662942269E-2</v>
      </c>
      <c r="BW40" s="30">
        <f t="shared" si="36"/>
        <v>0.24802804557405783</v>
      </c>
      <c r="BX40" s="30">
        <f t="shared" si="37"/>
        <v>0.22331460674157302</v>
      </c>
      <c r="BY40" s="30">
        <f t="shared" si="38"/>
        <v>-0.26234213547646384</v>
      </c>
      <c r="BZ40" s="30">
        <f t="shared" si="39"/>
        <v>-0.23424124513618677</v>
      </c>
      <c r="CA40" s="30">
        <f t="shared" si="40"/>
        <v>-7.0121951219512202E-2</v>
      </c>
      <c r="CB40" s="30">
        <f t="shared" si="41"/>
        <v>3.2786885245901639E-3</v>
      </c>
      <c r="CC40" s="30">
        <f t="shared" si="42"/>
        <v>3.4858387799564274E-2</v>
      </c>
      <c r="CD40" s="30">
        <f t="shared" si="43"/>
        <v>0.13578947368421052</v>
      </c>
      <c r="CE40" s="30">
        <f t="shared" si="44"/>
        <v>1.8535681186283594E-2</v>
      </c>
      <c r="CF40" s="30">
        <f t="shared" si="45"/>
        <v>0.38125568698817108</v>
      </c>
      <c r="CG40" s="30">
        <f t="shared" si="46"/>
        <v>1.1666666666666667</v>
      </c>
      <c r="CH40" s="30">
        <f t="shared" si="46"/>
        <v>0.62541806020066892</v>
      </c>
      <c r="CI40" s="30">
        <f t="shared" si="46"/>
        <v>0.72783389450056113</v>
      </c>
    </row>
    <row r="41" spans="2:87" ht="17.100000000000001" customHeight="1" thickBot="1" x14ac:dyDescent="0.25">
      <c r="B41" s="28" t="s">
        <v>118</v>
      </c>
      <c r="C41" s="30">
        <f t="shared" si="96"/>
        <v>-0.32142857142857145</v>
      </c>
      <c r="D41" s="30">
        <f t="shared" si="95"/>
        <v>5.5555555555555552E-2</v>
      </c>
      <c r="E41" s="30">
        <f t="shared" si="95"/>
        <v>2.2999999999999998</v>
      </c>
      <c r="F41" s="30">
        <f t="shared" si="95"/>
        <v>6.1111111111111107</v>
      </c>
      <c r="G41" s="30">
        <f t="shared" si="95"/>
        <v>3.3157894736842106</v>
      </c>
      <c r="H41" s="30">
        <f t="shared" si="95"/>
        <v>3.2105263157894739</v>
      </c>
      <c r="I41" s="30">
        <f t="shared" si="52"/>
        <v>-0.34848484848484851</v>
      </c>
      <c r="J41" s="30">
        <f t="shared" si="53"/>
        <v>-0.21875</v>
      </c>
      <c r="K41" s="30">
        <f t="shared" si="54"/>
        <v>-0.29268292682926828</v>
      </c>
      <c r="L41" s="30">
        <f t="shared" si="55"/>
        <v>-8.7499999999999994E-2</v>
      </c>
      <c r="M41" s="30">
        <f t="shared" si="56"/>
        <v>2.3255813953488372E-2</v>
      </c>
      <c r="N41" s="30">
        <f t="shared" si="57"/>
        <v>-0.35</v>
      </c>
      <c r="O41" s="30">
        <f t="shared" si="58"/>
        <v>0.53448275862068961</v>
      </c>
      <c r="P41" s="30">
        <f t="shared" si="59"/>
        <v>9.5890410958904104E-2</v>
      </c>
      <c r="Q41" s="30">
        <f t="shared" si="60"/>
        <v>0.75</v>
      </c>
      <c r="R41" s="30">
        <f t="shared" si="61"/>
        <v>0.50769230769230766</v>
      </c>
      <c r="S41" s="30">
        <f t="shared" si="62"/>
        <v>-0.11235955056179775</v>
      </c>
      <c r="T41" s="30">
        <f t="shared" si="63"/>
        <v>0.16250000000000001</v>
      </c>
      <c r="U41" s="30">
        <f t="shared" si="64"/>
        <v>-0.22077922077922077</v>
      </c>
      <c r="V41" s="30">
        <f t="shared" si="65"/>
        <v>0.14285714285714285</v>
      </c>
      <c r="W41" s="30">
        <f t="shared" si="66"/>
        <v>0.379746835443038</v>
      </c>
      <c r="X41" s="30">
        <f t="shared" si="67"/>
        <v>9.6774193548387094E-2</v>
      </c>
      <c r="Y41" s="30">
        <f t="shared" si="68"/>
        <v>0.35</v>
      </c>
      <c r="Z41" s="30">
        <f t="shared" si="69"/>
        <v>-0.2767857142857143</v>
      </c>
      <c r="AA41" s="30">
        <f t="shared" si="70"/>
        <v>-0.3669724770642202</v>
      </c>
      <c r="AB41" s="30">
        <f t="shared" si="71"/>
        <v>-0.44117647058823528</v>
      </c>
      <c r="AC41" s="30">
        <f t="shared" si="72"/>
        <v>-0.30864197530864196</v>
      </c>
      <c r="AD41" s="30">
        <f t="shared" si="73"/>
        <v>-8.6419753086419748E-2</v>
      </c>
      <c r="AE41" s="30">
        <f t="shared" si="74"/>
        <v>-0.14492753623188406</v>
      </c>
      <c r="AF41" s="30">
        <f t="shared" si="75"/>
        <v>-0.19298245614035087</v>
      </c>
      <c r="AG41" s="30">
        <f t="shared" si="76"/>
        <v>-0.30357142857142855</v>
      </c>
      <c r="AH41" s="30">
        <f t="shared" si="77"/>
        <v>-0.48648648648648651</v>
      </c>
      <c r="AI41" s="30">
        <f t="shared" si="78"/>
        <v>-0.23728813559322035</v>
      </c>
      <c r="AJ41" s="30">
        <f t="shared" si="79"/>
        <v>0.30434782608695654</v>
      </c>
      <c r="AK41" s="30">
        <f t="shared" si="80"/>
        <v>-0.10256410256410256</v>
      </c>
      <c r="AL41" s="30">
        <f t="shared" si="81"/>
        <v>0.81578947368421051</v>
      </c>
      <c r="AM41" s="30">
        <f t="shared" si="82"/>
        <v>-0.24444444444444444</v>
      </c>
      <c r="AN41" s="30">
        <f t="shared" si="83"/>
        <v>-0.38333333333333336</v>
      </c>
      <c r="AO41" s="30">
        <f t="shared" si="84"/>
        <v>0.2</v>
      </c>
      <c r="AP41" s="30">
        <f t="shared" si="85"/>
        <v>-0.37681159420289856</v>
      </c>
      <c r="AQ41" s="30">
        <f t="shared" si="86"/>
        <v>2.9411764705882353E-2</v>
      </c>
      <c r="AR41" s="30">
        <f t="shared" si="87"/>
        <v>0.6216216216216216</v>
      </c>
      <c r="AS41" s="30">
        <f t="shared" si="88"/>
        <v>-0.35714285714285715</v>
      </c>
      <c r="AT41" s="30">
        <f t="shared" si="89"/>
        <v>-2.3255813953488372E-2</v>
      </c>
      <c r="AU41" s="30">
        <f t="shared" si="90"/>
        <v>0.2</v>
      </c>
      <c r="AV41" s="30">
        <f t="shared" si="91"/>
        <v>-0.13333333333333333</v>
      </c>
      <c r="AW41" s="30">
        <f t="shared" si="92"/>
        <v>0.7407407407407407</v>
      </c>
      <c r="AX41" s="30">
        <f t="shared" si="30"/>
        <v>0.47619047619047616</v>
      </c>
      <c r="AY41" s="30">
        <f t="shared" si="30"/>
        <v>9.5238095238095233E-2</v>
      </c>
      <c r="AZ41" s="30">
        <f t="shared" si="30"/>
        <v>-0.69230769230769229</v>
      </c>
      <c r="BA41" s="30">
        <f t="shared" si="30"/>
        <v>-0.53191489361702127</v>
      </c>
      <c r="BB41" s="30">
        <f t="shared" si="30"/>
        <v>-0.5</v>
      </c>
      <c r="BC41" s="30">
        <f t="shared" si="30"/>
        <v>2.1739130434782608E-2</v>
      </c>
      <c r="BD41" s="30">
        <f t="shared" si="30"/>
        <v>1.3125</v>
      </c>
      <c r="BE41" s="30">
        <f t="shared" si="30"/>
        <v>0.27272727272727271</v>
      </c>
      <c r="BF41" s="30">
        <f t="shared" si="30"/>
        <v>0.74193548387096775</v>
      </c>
      <c r="BG41" s="30">
        <f t="shared" si="30"/>
        <v>-0.34042553191489361</v>
      </c>
      <c r="BH41" s="30">
        <f t="shared" si="30"/>
        <v>0.3783783783783784</v>
      </c>
      <c r="BI41" s="30">
        <f t="shared" si="30"/>
        <v>2.5357142857142856</v>
      </c>
      <c r="BJ41" s="30">
        <f t="shared" si="30"/>
        <v>4.0925925925925926</v>
      </c>
      <c r="BK41" s="30">
        <f t="shared" si="30"/>
        <v>10.580645161290322</v>
      </c>
      <c r="BL41" s="30">
        <f t="shared" si="30"/>
        <v>6.2745098039215685</v>
      </c>
      <c r="BM41" s="30">
        <f t="shared" si="94"/>
        <v>2.4646464646464645</v>
      </c>
      <c r="BN41" s="30">
        <f t="shared" si="31"/>
        <v>0.89818181818181819</v>
      </c>
      <c r="BO41" s="30">
        <f t="shared" si="31"/>
        <v>0.49303621169916434</v>
      </c>
      <c r="BP41" s="30">
        <f t="shared" si="31"/>
        <v>1.0026954177897573</v>
      </c>
      <c r="BQ41" s="30">
        <f t="shared" si="31"/>
        <v>0.64723032069970843</v>
      </c>
      <c r="BR41" s="30">
        <f t="shared" si="31"/>
        <v>0.42911877394636017</v>
      </c>
      <c r="BS41" s="30">
        <f t="shared" si="32"/>
        <v>1.7619047619047619</v>
      </c>
      <c r="BT41" s="30">
        <f t="shared" si="33"/>
        <v>0.31465517241379309</v>
      </c>
      <c r="BU41" s="30">
        <f t="shared" si="34"/>
        <v>-0.21311475409836064</v>
      </c>
      <c r="BV41" s="30">
        <f t="shared" si="35"/>
        <v>0.43333333333333335</v>
      </c>
      <c r="BW41" s="30">
        <f t="shared" si="36"/>
        <v>0</v>
      </c>
      <c r="BX41" s="30">
        <f t="shared" si="37"/>
        <v>8.4302325581395346E-2</v>
      </c>
      <c r="BY41" s="30">
        <f t="shared" si="38"/>
        <v>-0.31367292225201071</v>
      </c>
      <c r="BZ41" s="30">
        <f t="shared" si="39"/>
        <v>-0.2890625</v>
      </c>
      <c r="CA41" s="30">
        <f t="shared" si="40"/>
        <v>0.14835164835164835</v>
      </c>
      <c r="CB41" s="30">
        <f t="shared" si="41"/>
        <v>-0.25358851674641147</v>
      </c>
      <c r="CC41" s="30">
        <f t="shared" si="42"/>
        <v>5.128205128205128E-2</v>
      </c>
      <c r="CD41" s="30">
        <f t="shared" si="43"/>
        <v>0.23780487804878048</v>
      </c>
      <c r="CE41" s="30">
        <f t="shared" si="44"/>
        <v>-0.43349753694581283</v>
      </c>
      <c r="CF41" s="30">
        <f t="shared" si="45"/>
        <v>0.44347826086956521</v>
      </c>
      <c r="CG41" s="30">
        <f t="shared" si="46"/>
        <v>1.7469879518072289</v>
      </c>
      <c r="CH41" s="30">
        <f t="shared" si="46"/>
        <v>2.4978070175438596</v>
      </c>
      <c r="CI41" s="30">
        <f t="shared" si="46"/>
        <v>0.62382445141065834</v>
      </c>
    </row>
    <row r="42" spans="2:87" ht="17.100000000000001" customHeight="1" thickBot="1" x14ac:dyDescent="0.25">
      <c r="B42" s="28" t="s">
        <v>119</v>
      </c>
      <c r="C42" s="30">
        <f t="shared" si="96"/>
        <v>1</v>
      </c>
      <c r="D42" s="30">
        <f t="shared" si="95"/>
        <v>3.75</v>
      </c>
      <c r="E42" s="30">
        <f t="shared" si="95"/>
        <v>1.1666666666666667</v>
      </c>
      <c r="F42" s="30">
        <f t="shared" si="95"/>
        <v>0.83333333333333337</v>
      </c>
      <c r="G42" s="30">
        <f t="shared" si="95"/>
        <v>1.3</v>
      </c>
      <c r="H42" s="30">
        <f t="shared" si="95"/>
        <v>0.21052631578947367</v>
      </c>
      <c r="I42" s="30">
        <f t="shared" si="52"/>
        <v>0.23076923076923078</v>
      </c>
      <c r="J42" s="30">
        <f t="shared" si="53"/>
        <v>-0.27272727272727271</v>
      </c>
      <c r="K42" s="30">
        <f t="shared" si="54"/>
        <v>-0.13043478260869565</v>
      </c>
      <c r="L42" s="30">
        <f t="shared" si="55"/>
        <v>4.3478260869565216E-2</v>
      </c>
      <c r="M42" s="30">
        <f t="shared" si="56"/>
        <v>0.25</v>
      </c>
      <c r="N42" s="30">
        <f t="shared" si="57"/>
        <v>1.375</v>
      </c>
      <c r="O42" s="30">
        <f t="shared" si="58"/>
        <v>0.55000000000000004</v>
      </c>
      <c r="P42" s="30">
        <f t="shared" si="59"/>
        <v>-8.3333333333333329E-2</v>
      </c>
      <c r="Q42" s="30">
        <f t="shared" si="60"/>
        <v>0.15</v>
      </c>
      <c r="R42" s="30">
        <f t="shared" si="61"/>
        <v>0.21052631578947367</v>
      </c>
      <c r="S42" s="30">
        <f t="shared" si="62"/>
        <v>6.4516129032258063E-2</v>
      </c>
      <c r="T42" s="30">
        <f t="shared" si="63"/>
        <v>1.0909090909090908</v>
      </c>
      <c r="U42" s="30">
        <f t="shared" si="64"/>
        <v>0.47826086956521741</v>
      </c>
      <c r="V42" s="30">
        <f t="shared" si="65"/>
        <v>0.82608695652173914</v>
      </c>
      <c r="W42" s="30">
        <f t="shared" si="66"/>
        <v>0.21212121212121213</v>
      </c>
      <c r="X42" s="30">
        <f t="shared" si="67"/>
        <v>-6.5217391304347824E-2</v>
      </c>
      <c r="Y42" s="30">
        <f t="shared" si="68"/>
        <v>0.11764705882352941</v>
      </c>
      <c r="Z42" s="30">
        <f t="shared" si="69"/>
        <v>0</v>
      </c>
      <c r="AA42" s="30">
        <f t="shared" si="70"/>
        <v>-0.3</v>
      </c>
      <c r="AB42" s="30">
        <f t="shared" si="71"/>
        <v>-0.37209302325581395</v>
      </c>
      <c r="AC42" s="30">
        <f t="shared" si="72"/>
        <v>-0.36842105263157893</v>
      </c>
      <c r="AD42" s="30">
        <f t="shared" si="73"/>
        <v>-0.6428571428571429</v>
      </c>
      <c r="AE42" s="30">
        <f t="shared" si="74"/>
        <v>-0.21428571428571427</v>
      </c>
      <c r="AF42" s="30">
        <f t="shared" si="75"/>
        <v>0.29629629629629628</v>
      </c>
      <c r="AG42" s="30">
        <f t="shared" si="76"/>
        <v>-0.20833333333333334</v>
      </c>
      <c r="AH42" s="30">
        <f t="shared" si="77"/>
        <v>0.26666666666666666</v>
      </c>
      <c r="AI42" s="30">
        <f t="shared" si="78"/>
        <v>-1</v>
      </c>
      <c r="AJ42" s="30">
        <f t="shared" si="79"/>
        <v>-0.45714285714285713</v>
      </c>
      <c r="AK42" s="30">
        <f t="shared" si="80"/>
        <v>-0.15789473684210525</v>
      </c>
      <c r="AL42" s="30">
        <f t="shared" si="81"/>
        <v>-0.26315789473684209</v>
      </c>
      <c r="AM42" s="30"/>
      <c r="AN42" s="30">
        <f t="shared" si="83"/>
        <v>-0.15789473684210525</v>
      </c>
      <c r="AO42" s="30">
        <f t="shared" si="84"/>
        <v>-0.5</v>
      </c>
      <c r="AP42" s="30">
        <f t="shared" si="85"/>
        <v>-0.21428571428571427</v>
      </c>
      <c r="AQ42" s="30">
        <f t="shared" si="86"/>
        <v>-0.16666666666666666</v>
      </c>
      <c r="AR42" s="30">
        <f t="shared" si="87"/>
        <v>-6.25E-2</v>
      </c>
      <c r="AS42" s="30">
        <f t="shared" si="88"/>
        <v>0</v>
      </c>
      <c r="AT42" s="30">
        <f t="shared" si="89"/>
        <v>0.18181818181818182</v>
      </c>
      <c r="AU42" s="30">
        <f t="shared" si="90"/>
        <v>0</v>
      </c>
      <c r="AV42" s="30">
        <f t="shared" si="91"/>
        <v>-0.2</v>
      </c>
      <c r="AW42" s="30">
        <f t="shared" si="92"/>
        <v>1</v>
      </c>
      <c r="AX42" s="30">
        <f t="shared" si="30"/>
        <v>0.53846153846153844</v>
      </c>
      <c r="AY42" s="30">
        <f t="shared" si="30"/>
        <v>-0.5</v>
      </c>
      <c r="AZ42" s="30">
        <f t="shared" si="30"/>
        <v>-8.3333333333333329E-2</v>
      </c>
      <c r="BA42" s="30">
        <f t="shared" si="30"/>
        <v>-0.625</v>
      </c>
      <c r="BB42" s="30">
        <f t="shared" si="30"/>
        <v>-0.25</v>
      </c>
      <c r="BC42" s="30">
        <f t="shared" si="30"/>
        <v>0.8</v>
      </c>
      <c r="BD42" s="30">
        <f t="shared" si="30"/>
        <v>-0.18181818181818182</v>
      </c>
      <c r="BE42" s="30">
        <f t="shared" si="30"/>
        <v>1</v>
      </c>
      <c r="BF42" s="30">
        <f t="shared" si="30"/>
        <v>0.2</v>
      </c>
      <c r="BG42" s="30">
        <f t="shared" si="30"/>
        <v>1.4444444444444444</v>
      </c>
      <c r="BH42" s="30">
        <f t="shared" si="30"/>
        <v>0.77777777777777779</v>
      </c>
      <c r="BI42" s="30">
        <f t="shared" si="30"/>
        <v>2.75</v>
      </c>
      <c r="BJ42" s="30">
        <f t="shared" si="30"/>
        <v>3.3333333333333335</v>
      </c>
      <c r="BK42" s="30">
        <f t="shared" si="30"/>
        <v>3.8636363636363638</v>
      </c>
      <c r="BL42" s="30">
        <f t="shared" si="30"/>
        <v>5.75</v>
      </c>
      <c r="BM42" s="30">
        <f t="shared" si="94"/>
        <v>1.2222222222222223</v>
      </c>
      <c r="BN42" s="30">
        <f t="shared" si="31"/>
        <v>0.61538461538461542</v>
      </c>
      <c r="BO42" s="30">
        <f t="shared" si="31"/>
        <v>-1.8691588785046728E-2</v>
      </c>
      <c r="BP42" s="30">
        <f t="shared" si="31"/>
        <v>0.23148148148148148</v>
      </c>
      <c r="BQ42" s="30">
        <f t="shared" si="31"/>
        <v>0.09</v>
      </c>
      <c r="BR42" s="30">
        <f t="shared" si="31"/>
        <v>6.3492063492063489E-2</v>
      </c>
      <c r="BS42" s="30">
        <f t="shared" si="32"/>
        <v>1.5238095238095237</v>
      </c>
      <c r="BT42" s="30">
        <f t="shared" si="33"/>
        <v>0.32075471698113206</v>
      </c>
      <c r="BU42" s="30">
        <f t="shared" si="34"/>
        <v>0.18571428571428572</v>
      </c>
      <c r="BV42" s="30">
        <f t="shared" si="35"/>
        <v>0.19277108433734941</v>
      </c>
      <c r="BW42" s="30">
        <f t="shared" si="36"/>
        <v>0.56565656565656564</v>
      </c>
      <c r="BX42" s="30">
        <f t="shared" si="37"/>
        <v>5.1612903225806452E-2</v>
      </c>
      <c r="BY42" s="30">
        <f t="shared" si="38"/>
        <v>-0.42331288343558282</v>
      </c>
      <c r="BZ42" s="30">
        <f t="shared" si="39"/>
        <v>1.0638297872340425E-2</v>
      </c>
      <c r="CA42" s="30">
        <f t="shared" si="40"/>
        <v>-0.48421052631578948</v>
      </c>
      <c r="CB42" s="30">
        <f t="shared" si="41"/>
        <v>-4.0816326530612242E-2</v>
      </c>
      <c r="CC42" s="30">
        <f t="shared" si="42"/>
        <v>-2.1276595744680851E-2</v>
      </c>
      <c r="CD42" s="30">
        <f t="shared" si="43"/>
        <v>0.2608695652173913</v>
      </c>
      <c r="CE42" s="30">
        <f t="shared" si="44"/>
        <v>-0.36206896551724138</v>
      </c>
      <c r="CF42" s="30">
        <f t="shared" si="45"/>
        <v>0.29729729729729731</v>
      </c>
      <c r="CG42" s="30">
        <f t="shared" si="46"/>
        <v>2.3541666666666665</v>
      </c>
      <c r="CH42" s="30">
        <f t="shared" si="46"/>
        <v>1.7391304347826086</v>
      </c>
      <c r="CI42" s="30">
        <f t="shared" si="46"/>
        <v>9.0702947845804988E-2</v>
      </c>
    </row>
    <row r="43" spans="2:87" ht="17.100000000000001" customHeight="1" thickBot="1" x14ac:dyDescent="0.25">
      <c r="B43" s="28" t="s">
        <v>120</v>
      </c>
      <c r="C43" s="30">
        <f t="shared" si="96"/>
        <v>0.29629629629629628</v>
      </c>
      <c r="D43" s="30">
        <f t="shared" si="95"/>
        <v>0.80769230769230771</v>
      </c>
      <c r="E43" s="30">
        <f t="shared" si="95"/>
        <v>1.7222222222222223</v>
      </c>
      <c r="F43" s="30">
        <f t="shared" si="95"/>
        <v>1.3333333333333333</v>
      </c>
      <c r="G43" s="30">
        <f t="shared" si="95"/>
        <v>1.8857142857142857</v>
      </c>
      <c r="H43" s="30">
        <f t="shared" si="95"/>
        <v>0.38297872340425532</v>
      </c>
      <c r="I43" s="30">
        <f t="shared" si="52"/>
        <v>0.26530612244897961</v>
      </c>
      <c r="J43" s="30">
        <f t="shared" si="53"/>
        <v>0.5714285714285714</v>
      </c>
      <c r="K43" s="30">
        <f t="shared" si="54"/>
        <v>-0.36633663366336633</v>
      </c>
      <c r="L43" s="30">
        <f t="shared" si="55"/>
        <v>0.13846153846153847</v>
      </c>
      <c r="M43" s="30">
        <f t="shared" si="56"/>
        <v>0.27419354838709675</v>
      </c>
      <c r="N43" s="30">
        <f t="shared" si="57"/>
        <v>0.27272727272727271</v>
      </c>
      <c r="O43" s="30">
        <f t="shared" si="58"/>
        <v>1.296875</v>
      </c>
      <c r="P43" s="30">
        <f t="shared" si="59"/>
        <v>0.16216216216216217</v>
      </c>
      <c r="Q43" s="30">
        <f t="shared" si="60"/>
        <v>1.2658227848101266E-2</v>
      </c>
      <c r="R43" s="30">
        <f t="shared" si="61"/>
        <v>0.26530612244897961</v>
      </c>
      <c r="S43" s="30">
        <f t="shared" si="62"/>
        <v>-4.0816326530612242E-2</v>
      </c>
      <c r="T43" s="30">
        <f t="shared" si="63"/>
        <v>0.26744186046511625</v>
      </c>
      <c r="U43" s="30">
        <f t="shared" si="64"/>
        <v>0.75</v>
      </c>
      <c r="V43" s="30">
        <f t="shared" si="65"/>
        <v>8.0645161290322578E-2</v>
      </c>
      <c r="W43" s="30">
        <f t="shared" si="66"/>
        <v>9.9290780141843976E-2</v>
      </c>
      <c r="X43" s="30">
        <f t="shared" si="67"/>
        <v>0.39449541284403672</v>
      </c>
      <c r="Y43" s="30">
        <f t="shared" si="68"/>
        <v>-0.22142857142857142</v>
      </c>
      <c r="Z43" s="30">
        <f t="shared" si="69"/>
        <v>-5.2238805970149252E-2</v>
      </c>
      <c r="AA43" s="30">
        <f t="shared" si="70"/>
        <v>-0.29677419354838708</v>
      </c>
      <c r="AB43" s="30">
        <f t="shared" si="71"/>
        <v>-0.13157894736842105</v>
      </c>
      <c r="AC43" s="30">
        <f t="shared" si="72"/>
        <v>-0.19266055045871561</v>
      </c>
      <c r="AD43" s="30">
        <f t="shared" si="73"/>
        <v>-0.16535433070866143</v>
      </c>
      <c r="AE43" s="30">
        <f t="shared" si="74"/>
        <v>-6.4220183486238536E-2</v>
      </c>
      <c r="AF43" s="30">
        <f t="shared" si="75"/>
        <v>-0.37878787878787878</v>
      </c>
      <c r="AG43" s="30">
        <f t="shared" si="76"/>
        <v>-0.26136363636363635</v>
      </c>
      <c r="AH43" s="30">
        <f t="shared" si="77"/>
        <v>-0.28301886792452829</v>
      </c>
      <c r="AI43" s="30">
        <f t="shared" si="78"/>
        <v>-0.45098039215686275</v>
      </c>
      <c r="AJ43" s="30">
        <f t="shared" si="79"/>
        <v>-9.7560975609756101E-2</v>
      </c>
      <c r="AK43" s="30">
        <f t="shared" si="80"/>
        <v>-0.13846153846153847</v>
      </c>
      <c r="AL43" s="30">
        <f t="shared" si="81"/>
        <v>1.3157894736842105E-2</v>
      </c>
      <c r="AM43" s="30">
        <f>+(AQ21-AM21)/AM21</f>
        <v>0.2857142857142857</v>
      </c>
      <c r="AN43" s="30">
        <f t="shared" si="83"/>
        <v>0.20270270270270271</v>
      </c>
      <c r="AO43" s="30">
        <f t="shared" si="84"/>
        <v>0.375</v>
      </c>
      <c r="AP43" s="30">
        <f t="shared" si="85"/>
        <v>2.5974025974025976E-2</v>
      </c>
      <c r="AQ43" s="30">
        <f t="shared" si="86"/>
        <v>-0.16666666666666666</v>
      </c>
      <c r="AR43" s="30">
        <f t="shared" si="87"/>
        <v>-0.1797752808988764</v>
      </c>
      <c r="AS43" s="30">
        <f t="shared" si="88"/>
        <v>0</v>
      </c>
      <c r="AT43" s="30">
        <f t="shared" si="89"/>
        <v>-1.2658227848101266E-2</v>
      </c>
      <c r="AU43" s="30">
        <f t="shared" si="90"/>
        <v>0.33333333333333331</v>
      </c>
      <c r="AV43" s="30">
        <f t="shared" si="91"/>
        <v>0.23287671232876711</v>
      </c>
      <c r="AW43" s="30">
        <f t="shared" si="92"/>
        <v>-0.37662337662337664</v>
      </c>
      <c r="AX43" s="30">
        <f t="shared" si="30"/>
        <v>-0.11538461538461539</v>
      </c>
      <c r="AY43" s="30">
        <f t="shared" si="30"/>
        <v>-2.5000000000000001E-2</v>
      </c>
      <c r="AZ43" s="30">
        <f t="shared" si="30"/>
        <v>-0.4777777777777778</v>
      </c>
      <c r="BA43" s="30">
        <f t="shared" si="30"/>
        <v>0.45833333333333331</v>
      </c>
      <c r="BB43" s="30">
        <f t="shared" si="30"/>
        <v>0.24637681159420291</v>
      </c>
      <c r="BC43" s="30">
        <f t="shared" si="30"/>
        <v>0.39743589743589741</v>
      </c>
      <c r="BD43" s="30">
        <f t="shared" si="30"/>
        <v>0.8936170212765957</v>
      </c>
      <c r="BE43" s="30">
        <f t="shared" si="30"/>
        <v>-2.8571428571428571E-2</v>
      </c>
      <c r="BF43" s="30">
        <f t="shared" si="30"/>
        <v>-0.15116279069767441</v>
      </c>
      <c r="BG43" s="30">
        <f t="shared" si="30"/>
        <v>-0.14678899082568808</v>
      </c>
      <c r="BH43" s="30">
        <f t="shared" si="30"/>
        <v>0.11235955056179775</v>
      </c>
      <c r="BI43" s="30">
        <f t="shared" si="30"/>
        <v>1.0441176470588236</v>
      </c>
      <c r="BJ43" s="30">
        <f t="shared" si="30"/>
        <v>2.2876712328767121</v>
      </c>
      <c r="BK43" s="30">
        <f t="shared" si="30"/>
        <v>1.2258064516129032</v>
      </c>
      <c r="BL43" s="30">
        <f t="shared" si="30"/>
        <v>2.1010101010101012</v>
      </c>
      <c r="BM43" s="30">
        <f t="shared" si="94"/>
        <v>8.6330935251798566E-2</v>
      </c>
      <c r="BN43" s="30">
        <f t="shared" si="31"/>
        <v>-8.7499999999999994E-2</v>
      </c>
      <c r="BO43" s="30">
        <f t="shared" si="31"/>
        <v>0.56038647342995174</v>
      </c>
      <c r="BP43" s="30">
        <f t="shared" si="31"/>
        <v>-4.8859934853420196E-2</v>
      </c>
      <c r="BQ43" s="30">
        <f t="shared" si="31"/>
        <v>0.5629139072847682</v>
      </c>
      <c r="BR43" s="30">
        <f t="shared" si="31"/>
        <v>0.66666666666666663</v>
      </c>
      <c r="BS43" s="30">
        <f t="shared" si="32"/>
        <v>0.95652173913043481</v>
      </c>
      <c r="BT43" s="30">
        <f t="shared" si="33"/>
        <v>0.69444444444444442</v>
      </c>
      <c r="BU43" s="30">
        <f t="shared" si="34"/>
        <v>3.2786885245901641E-2</v>
      </c>
      <c r="BV43" s="30">
        <f t="shared" si="35"/>
        <v>0.38730158730158731</v>
      </c>
      <c r="BW43" s="30">
        <f t="shared" si="36"/>
        <v>0.19908466819221968</v>
      </c>
      <c r="BX43" s="30">
        <f t="shared" si="37"/>
        <v>3.6259541984732822E-2</v>
      </c>
      <c r="BY43" s="30">
        <f t="shared" si="38"/>
        <v>-0.19889502762430938</v>
      </c>
      <c r="BZ43" s="30">
        <f t="shared" si="39"/>
        <v>-0.25287356321839083</v>
      </c>
      <c r="CA43" s="30">
        <f t="shared" si="40"/>
        <v>-0.19076923076923077</v>
      </c>
      <c r="CB43" s="30">
        <f t="shared" si="41"/>
        <v>0.20532319391634982</v>
      </c>
      <c r="CC43" s="30">
        <f t="shared" si="42"/>
        <v>-9.1482649842271294E-2</v>
      </c>
      <c r="CD43" s="30">
        <f t="shared" si="43"/>
        <v>-3.472222222222222E-3</v>
      </c>
      <c r="CE43" s="30">
        <f t="shared" si="44"/>
        <v>-2.0905923344947737E-2</v>
      </c>
      <c r="CF43" s="30">
        <f t="shared" si="45"/>
        <v>0.20640569395017794</v>
      </c>
      <c r="CG43" s="30">
        <f t="shared" si="46"/>
        <v>0.68436578171091444</v>
      </c>
      <c r="CH43" s="30">
        <f t="shared" si="46"/>
        <v>0.54816112084063051</v>
      </c>
      <c r="CI43" s="30">
        <f t="shared" si="46"/>
        <v>0.3755656108597285</v>
      </c>
    </row>
    <row r="44" spans="2:87" ht="17.100000000000001" customHeight="1" thickBot="1" x14ac:dyDescent="0.25">
      <c r="B44" s="28" t="s">
        <v>121</v>
      </c>
      <c r="C44" s="30">
        <f t="shared" si="96"/>
        <v>1</v>
      </c>
      <c r="D44" s="30">
        <f t="shared" si="95"/>
        <v>1.6666666666666667</v>
      </c>
      <c r="E44" s="30">
        <f t="shared" si="95"/>
        <v>0.75</v>
      </c>
      <c r="F44" s="30">
        <f t="shared" si="95"/>
        <v>2.2000000000000002</v>
      </c>
      <c r="G44" s="30">
        <f t="shared" si="95"/>
        <v>3.25</v>
      </c>
      <c r="H44" s="30">
        <f t="shared" si="95"/>
        <v>0.5</v>
      </c>
      <c r="I44" s="30">
        <f t="shared" si="52"/>
        <v>0.8571428571428571</v>
      </c>
      <c r="J44" s="30">
        <f t="shared" si="53"/>
        <v>-0.375</v>
      </c>
      <c r="K44" s="30">
        <f t="shared" si="54"/>
        <v>-0.29411764705882354</v>
      </c>
      <c r="L44" s="30">
        <f t="shared" si="55"/>
        <v>0</v>
      </c>
      <c r="M44" s="30">
        <f t="shared" si="56"/>
        <v>-7.6923076923076927E-2</v>
      </c>
      <c r="N44" s="30">
        <f t="shared" si="57"/>
        <v>-0.2</v>
      </c>
      <c r="O44" s="30">
        <f t="shared" si="58"/>
        <v>0</v>
      </c>
      <c r="P44" s="30">
        <f>+(T22-P22)/P22</f>
        <v>0.5</v>
      </c>
      <c r="Q44" s="30">
        <f>+(U22-Q22)/Q22</f>
        <v>-0.41666666666666669</v>
      </c>
      <c r="R44" s="30">
        <f t="shared" si="61"/>
        <v>0.625</v>
      </c>
      <c r="S44" s="30">
        <f>+(W22-S22)/S22</f>
        <v>1</v>
      </c>
      <c r="T44" s="30">
        <f t="shared" si="63"/>
        <v>-5.5555555555555552E-2</v>
      </c>
      <c r="U44" s="30">
        <f>+(Y22-U22)/U22</f>
        <v>0.8571428571428571</v>
      </c>
      <c r="V44" s="30">
        <f t="shared" si="65"/>
        <v>0.38461538461538464</v>
      </c>
      <c r="W44" s="30">
        <f>+(AA22-W22)/W22</f>
        <v>0.25</v>
      </c>
      <c r="X44" s="30">
        <f t="shared" si="67"/>
        <v>0.17647058823529413</v>
      </c>
      <c r="Y44" s="30">
        <f>+(AC22-Y22)/Y22</f>
        <v>0.61538461538461542</v>
      </c>
      <c r="Z44" s="30">
        <f t="shared" si="69"/>
        <v>0.44444444444444442</v>
      </c>
      <c r="AA44" s="30">
        <f>+(AE22-AA22)/AA22</f>
        <v>-0.33333333333333331</v>
      </c>
      <c r="AB44" s="30">
        <f t="shared" si="71"/>
        <v>-0.25</v>
      </c>
      <c r="AC44" s="30">
        <f>+(AG22-AC22)/AC22</f>
        <v>-0.61904761904761907</v>
      </c>
      <c r="AD44" s="30">
        <f t="shared" si="73"/>
        <v>-0.38461538461538464</v>
      </c>
      <c r="AE44" s="30">
        <f>+(AI22-AE22)/AE22</f>
        <v>-0.55000000000000004</v>
      </c>
      <c r="AF44" s="30">
        <f t="shared" si="75"/>
        <v>-0.33333333333333331</v>
      </c>
      <c r="AG44" s="30">
        <f>+(AK22-AG22)/AG22</f>
        <v>-0.125</v>
      </c>
      <c r="AH44" s="30">
        <f t="shared" si="77"/>
        <v>-0.5</v>
      </c>
      <c r="AI44" s="30">
        <f>+(AM22-AI22)/AI22</f>
        <v>-0.22222222222222221</v>
      </c>
      <c r="AJ44" s="30">
        <f t="shared" si="79"/>
        <v>-0.2</v>
      </c>
      <c r="AK44" s="30">
        <f>+(AO22-AK22)/AK22</f>
        <v>-0.14285714285714285</v>
      </c>
      <c r="AL44" s="30">
        <f t="shared" si="81"/>
        <v>0</v>
      </c>
      <c r="AM44" s="30">
        <f>+(AQ22-AM22)/AM22</f>
        <v>-0.2857142857142857</v>
      </c>
      <c r="AN44" s="30">
        <f t="shared" si="83"/>
        <v>-0.375</v>
      </c>
      <c r="AO44" s="30">
        <f>+(AS22-AO22)/AO22</f>
        <v>0.5</v>
      </c>
      <c r="AP44" s="30">
        <f t="shared" si="85"/>
        <v>0.125</v>
      </c>
      <c r="AQ44" s="30">
        <f t="shared" si="85"/>
        <v>0.2</v>
      </c>
      <c r="AR44" s="30">
        <f t="shared" si="87"/>
        <v>0.6</v>
      </c>
      <c r="AS44" s="30">
        <f t="shared" si="88"/>
        <v>-0.44444444444444442</v>
      </c>
      <c r="AT44" s="30">
        <f t="shared" si="89"/>
        <v>0.22222222222222221</v>
      </c>
      <c r="AU44" s="30">
        <f t="shared" si="90"/>
        <v>0.16666666666666666</v>
      </c>
      <c r="AV44" s="30">
        <f t="shared" si="91"/>
        <v>0.375</v>
      </c>
      <c r="AW44" s="30">
        <f t="shared" si="92"/>
        <v>0.6</v>
      </c>
      <c r="AX44" s="30">
        <f t="shared" si="92"/>
        <v>-0.54545454545454541</v>
      </c>
      <c r="AY44" s="30">
        <f t="shared" si="92"/>
        <v>1</v>
      </c>
      <c r="AZ44" s="30">
        <f t="shared" si="92"/>
        <v>-0.63636363636363635</v>
      </c>
      <c r="BA44" s="30">
        <f t="shared" si="92"/>
        <v>0.25</v>
      </c>
      <c r="BB44" s="30">
        <f t="shared" si="92"/>
        <v>3.8</v>
      </c>
      <c r="BC44" s="30">
        <f t="shared" si="92"/>
        <v>0</v>
      </c>
      <c r="BD44" s="30">
        <f t="shared" si="92"/>
        <v>3.75</v>
      </c>
      <c r="BE44" s="30">
        <f t="shared" si="92"/>
        <v>0.8</v>
      </c>
      <c r="BF44" s="30">
        <f t="shared" si="92"/>
        <v>-0.45833333333333331</v>
      </c>
      <c r="BG44" s="30">
        <f t="shared" si="92"/>
        <v>0</v>
      </c>
      <c r="BH44" s="30">
        <f t="shared" si="92"/>
        <v>-0.26315789473684209</v>
      </c>
      <c r="BI44" s="30">
        <f t="shared" si="92"/>
        <v>0.55555555555555558</v>
      </c>
      <c r="BJ44" s="30">
        <f t="shared" si="92"/>
        <v>2.1538461538461537</v>
      </c>
      <c r="BK44" s="30">
        <f t="shared" si="92"/>
        <v>1.3571428571428572</v>
      </c>
      <c r="BL44" s="30">
        <f t="shared" si="92"/>
        <v>3.6428571428571428</v>
      </c>
      <c r="BM44" s="30">
        <f t="shared" si="94"/>
        <v>0.10714285714285714</v>
      </c>
      <c r="BN44" s="30">
        <f t="shared" si="31"/>
        <v>0.29268292682926828</v>
      </c>
      <c r="BO44" s="30">
        <f t="shared" si="31"/>
        <v>6.0606060606060608E-2</v>
      </c>
      <c r="BP44" s="30">
        <f t="shared" si="31"/>
        <v>-0.15384615384615385</v>
      </c>
      <c r="BQ44" s="30">
        <f t="shared" si="31"/>
        <v>0.4838709677419355</v>
      </c>
      <c r="BR44" s="30">
        <f t="shared" si="31"/>
        <v>0.16981132075471697</v>
      </c>
      <c r="BS44" s="30">
        <f t="shared" si="32"/>
        <v>1.5</v>
      </c>
      <c r="BT44" s="30">
        <f t="shared" si="33"/>
        <v>0.48571428571428571</v>
      </c>
      <c r="BU44" s="30">
        <f t="shared" si="34"/>
        <v>-0.15384615384615385</v>
      </c>
      <c r="BV44" s="30">
        <f t="shared" si="35"/>
        <v>0.13636363636363635</v>
      </c>
      <c r="BW44" s="30">
        <f t="shared" si="36"/>
        <v>0.44</v>
      </c>
      <c r="BX44" s="30">
        <f t="shared" si="37"/>
        <v>0.34722222222222221</v>
      </c>
      <c r="BY44" s="30">
        <f t="shared" si="38"/>
        <v>-0.39175257731958762</v>
      </c>
      <c r="BZ44" s="30">
        <f t="shared" si="39"/>
        <v>-0.42372881355932202</v>
      </c>
      <c r="CA44" s="30">
        <f t="shared" si="40"/>
        <v>-0.14705882352941177</v>
      </c>
      <c r="CB44" s="30">
        <f t="shared" si="41"/>
        <v>-3.4482758620689655E-2</v>
      </c>
      <c r="CC44" s="30">
        <f t="shared" si="42"/>
        <v>7.1428571428571425E-2</v>
      </c>
      <c r="CD44" s="30">
        <f t="shared" si="43"/>
        <v>3.3333333333333333E-2</v>
      </c>
      <c r="CE44" s="30">
        <f t="shared" si="44"/>
        <v>0.67741935483870963</v>
      </c>
      <c r="CF44" s="30">
        <f t="shared" si="45"/>
        <v>0.23076923076923078</v>
      </c>
      <c r="CG44" s="30">
        <f t="shared" si="46"/>
        <v>0.515625</v>
      </c>
      <c r="CH44" s="30">
        <f t="shared" si="46"/>
        <v>0.87628865979381443</v>
      </c>
      <c r="CI44" s="30">
        <f t="shared" si="46"/>
        <v>8.7912087912087919E-2</v>
      </c>
    </row>
    <row r="45" spans="2:87" ht="17.100000000000001" customHeight="1" thickBot="1" x14ac:dyDescent="0.25">
      <c r="B45" s="50" t="s">
        <v>122</v>
      </c>
      <c r="C45" s="53">
        <f t="shared" si="96"/>
        <v>0.77127659574468088</v>
      </c>
      <c r="D45" s="53">
        <f t="shared" si="95"/>
        <v>2.0898550724637683</v>
      </c>
      <c r="E45" s="53">
        <f t="shared" si="95"/>
        <v>2.4395604395604398</v>
      </c>
      <c r="F45" s="54">
        <f t="shared" si="95"/>
        <v>2.628968253968254</v>
      </c>
      <c r="G45" s="53">
        <f t="shared" si="95"/>
        <v>2.1966966966966965</v>
      </c>
      <c r="H45" s="53">
        <f t="shared" si="95"/>
        <v>1.0337711069418387</v>
      </c>
      <c r="I45" s="53">
        <f t="shared" si="52"/>
        <v>0.27076677316293929</v>
      </c>
      <c r="J45" s="54">
        <f t="shared" si="53"/>
        <v>2.7884089666484417E-2</v>
      </c>
      <c r="K45" s="53">
        <f t="shared" si="54"/>
        <v>-0.10709253170502583</v>
      </c>
      <c r="L45" s="53">
        <f t="shared" si="55"/>
        <v>-0.1609778597785978</v>
      </c>
      <c r="M45" s="53">
        <f t="shared" si="56"/>
        <v>-2.0741671904462602E-2</v>
      </c>
      <c r="N45" s="54">
        <f t="shared" si="57"/>
        <v>-1.1702127659574468E-2</v>
      </c>
      <c r="O45" s="53">
        <f t="shared" si="58"/>
        <v>0.11309836927932668</v>
      </c>
      <c r="P45" s="53">
        <f>+(T23-P23)/P23</f>
        <v>8.3012644310060474E-2</v>
      </c>
      <c r="Q45" s="53">
        <f>+(U23-Q23)/Q23</f>
        <v>0.1662387676508344</v>
      </c>
      <c r="R45" s="54">
        <f t="shared" si="61"/>
        <v>0.14316469321851452</v>
      </c>
      <c r="S45" s="53">
        <f>+(W23-S23)/S23</f>
        <v>0.20085066162570889</v>
      </c>
      <c r="T45" s="53">
        <f t="shared" si="63"/>
        <v>0.35329949238578678</v>
      </c>
      <c r="U45" s="53">
        <f>+(Y23-U23)/U23</f>
        <v>0.26912493120528341</v>
      </c>
      <c r="V45" s="54">
        <f t="shared" si="65"/>
        <v>0.30743879472693031</v>
      </c>
      <c r="W45" s="53">
        <f>+(AA23-W23)/W23</f>
        <v>0.26210153482880755</v>
      </c>
      <c r="X45" s="53">
        <f t="shared" si="67"/>
        <v>0.11515378844711177</v>
      </c>
      <c r="Y45" s="53">
        <f>+(AC23-Y23)/Y23</f>
        <v>1.9080659150043366E-2</v>
      </c>
      <c r="Z45" s="54">
        <f t="shared" si="69"/>
        <v>-0.12891609650702196</v>
      </c>
      <c r="AA45" s="53">
        <f>+(AE23-AA23)/AA23</f>
        <v>-0.31462425943249145</v>
      </c>
      <c r="AB45" s="53">
        <f t="shared" si="71"/>
        <v>-0.28254288597376387</v>
      </c>
      <c r="AC45" s="53">
        <f>+(AG23-AC23)/AC23</f>
        <v>-0.21574468085106382</v>
      </c>
      <c r="AD45" s="54">
        <f t="shared" si="73"/>
        <v>-0.19057461761058289</v>
      </c>
      <c r="AE45" s="53">
        <f>+(AI23-AE23)/AE23</f>
        <v>-0.2183803457688808</v>
      </c>
      <c r="AF45" s="53">
        <f t="shared" si="75"/>
        <v>-0.25316455696202533</v>
      </c>
      <c r="AG45" s="53">
        <f>+(AK23-AG23)/AG23</f>
        <v>-0.21269669017905588</v>
      </c>
      <c r="AH45" s="54">
        <f t="shared" si="77"/>
        <v>-0.22063329928498468</v>
      </c>
      <c r="AI45" s="53">
        <f>+(AM23-AI23)/AI23</f>
        <v>-0.24563445867287545</v>
      </c>
      <c r="AJ45" s="53">
        <f t="shared" si="79"/>
        <v>-6.5285624607658507E-2</v>
      </c>
      <c r="AK45" s="53">
        <f>+(AO23-AK23)/AK23</f>
        <v>-0.13301171605789111</v>
      </c>
      <c r="AL45" s="54">
        <f t="shared" si="81"/>
        <v>-7.0773263433813891E-2</v>
      </c>
      <c r="AM45" s="53">
        <f>+(AQ23-AM23)/AM23</f>
        <v>5.7870370370370371E-2</v>
      </c>
      <c r="AN45" s="53">
        <f t="shared" si="83"/>
        <v>-4.5668233713901947E-2</v>
      </c>
      <c r="AO45" s="53">
        <f>+(AS23-AO23)/AO23</f>
        <v>-7.9491255961844198E-2</v>
      </c>
      <c r="AP45" s="54">
        <f t="shared" si="85"/>
        <v>-7.7574047954866009E-3</v>
      </c>
      <c r="AQ45" s="53">
        <f>+(AU23-AQ23)/AQ23</f>
        <v>4.3034281546316555E-2</v>
      </c>
      <c r="AR45" s="53">
        <f t="shared" si="87"/>
        <v>9.1484869809992958E-2</v>
      </c>
      <c r="AS45" s="53">
        <f t="shared" si="88"/>
        <v>5.6131260794473233E-2</v>
      </c>
      <c r="AT45" s="53">
        <f t="shared" si="89"/>
        <v>0.16417910447761194</v>
      </c>
      <c r="AU45" s="53">
        <f t="shared" si="90"/>
        <v>0.17692307692307693</v>
      </c>
      <c r="AV45" s="53">
        <f t="shared" si="91"/>
        <v>0.11411992263056092</v>
      </c>
      <c r="AW45" s="53">
        <f t="shared" si="92"/>
        <v>0.28863450531479967</v>
      </c>
      <c r="AX45" s="53">
        <f t="shared" si="92"/>
        <v>0.19536019536019536</v>
      </c>
      <c r="AY45" s="53">
        <f t="shared" si="92"/>
        <v>1.3666072489601902E-2</v>
      </c>
      <c r="AZ45" s="53">
        <f t="shared" si="92"/>
        <v>-0.34664351851851855</v>
      </c>
      <c r="BA45" s="53">
        <f t="shared" si="92"/>
        <v>0.13007614213197968</v>
      </c>
      <c r="BB45" s="53">
        <f t="shared" si="92"/>
        <v>0.14964249233912155</v>
      </c>
      <c r="BC45" s="53">
        <f t="shared" si="92"/>
        <v>0.40328253223915594</v>
      </c>
      <c r="BD45" s="53">
        <f t="shared" si="92"/>
        <v>1.0744021257750223</v>
      </c>
      <c r="BE45" s="53">
        <f t="shared" si="92"/>
        <v>6.9623806850084222E-2</v>
      </c>
      <c r="BF45" s="53">
        <f t="shared" si="92"/>
        <v>-2.6654820079964462E-3</v>
      </c>
      <c r="BG45" s="53">
        <f t="shared" si="92"/>
        <v>4.4277360066833749E-2</v>
      </c>
      <c r="BH45" s="53">
        <f t="shared" si="92"/>
        <v>0.22587532023911186</v>
      </c>
      <c r="BI45" s="53">
        <f t="shared" si="92"/>
        <v>1.5821522309711287</v>
      </c>
      <c r="BJ45" s="53">
        <f t="shared" si="92"/>
        <v>3.1942093541202672</v>
      </c>
      <c r="BK45" s="53">
        <f t="shared" si="92"/>
        <v>2.7263999999999999</v>
      </c>
      <c r="BL45" s="53">
        <f t="shared" si="92"/>
        <v>3.1818181818181817</v>
      </c>
      <c r="BM45" s="53">
        <f t="shared" si="94"/>
        <v>0.8967269770278512</v>
      </c>
      <c r="BN45" s="53">
        <f t="shared" si="31"/>
        <v>0.25223024638912489</v>
      </c>
      <c r="BO45" s="53">
        <f t="shared" si="31"/>
        <v>0.41133533705452985</v>
      </c>
      <c r="BP45" s="53">
        <f t="shared" si="31"/>
        <v>0.26828252540396469</v>
      </c>
      <c r="BQ45" s="53">
        <f t="shared" si="31"/>
        <v>0.35852090032154343</v>
      </c>
      <c r="BR45" s="53">
        <f t="shared" si="31"/>
        <v>0.39572555338817744</v>
      </c>
      <c r="BS45" s="53">
        <f t="shared" ref="BS45" si="97">+(BX23-BW23)/BW23</f>
        <v>2.028949024543738</v>
      </c>
      <c r="BT45" s="53">
        <f t="shared" ref="BT45" si="98">+(BY23-BX23)/BX23</f>
        <v>0.6139621857469354</v>
      </c>
      <c r="BU45" s="53">
        <f>+(BZ23-BY23)/BY23</f>
        <v>-8.1359423274974252E-2</v>
      </c>
      <c r="BV45" s="53">
        <f t="shared" ref="BV45" si="99">+(CA23-BZ23)/BZ23</f>
        <v>0.12485986547085202</v>
      </c>
      <c r="BW45" s="53">
        <f t="shared" ref="BW45" si="100">+(CB23-CA23)/CA23</f>
        <v>0.28192350815996015</v>
      </c>
      <c r="BX45" s="53">
        <f t="shared" ref="BX45" si="101">+(CC23-CB23)/CB23</f>
        <v>6.4042759961127307E-2</v>
      </c>
      <c r="BY45" s="53">
        <f>+(CD23-CC23)/CC23</f>
        <v>-0.25728377020732485</v>
      </c>
      <c r="BZ45" s="53">
        <f t="shared" ref="BZ45" si="102">+(CE23-CD23)/CD23</f>
        <v>-0.22675848499754059</v>
      </c>
      <c r="CA45" s="53">
        <f>+(CF23-CE23)/CE23</f>
        <v>-0.13152035623409669</v>
      </c>
      <c r="CB45" s="53">
        <f t="shared" ref="CB45:CI45" si="103">+(CG23-CF23)/CF23</f>
        <v>-1.9044131111518037E-2</v>
      </c>
      <c r="CC45" s="53">
        <f t="shared" si="103"/>
        <v>9.0535747619936532E-2</v>
      </c>
      <c r="CD45" s="53">
        <f t="shared" si="103"/>
        <v>0.18880520369736392</v>
      </c>
      <c r="CE45" s="53">
        <f t="shared" si="103"/>
        <v>-1.123110151187905E-2</v>
      </c>
      <c r="CF45" s="53">
        <f t="shared" si="103"/>
        <v>0.29401485364788116</v>
      </c>
      <c r="CG45" s="53">
        <f t="shared" si="103"/>
        <v>1.2176457348638308</v>
      </c>
      <c r="CH45" s="53">
        <f t="shared" si="103"/>
        <v>1.1538110220237492</v>
      </c>
      <c r="CI45" s="53">
        <f t="shared" si="103"/>
        <v>0.35492307329830597</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BO56"/>
  <sheetViews>
    <sheetView topLeftCell="AR1" zoomScaleNormal="100" workbookViewId="0"/>
  </sheetViews>
  <sheetFormatPr baseColWidth="10" defaultColWidth="11.42578125" defaultRowHeight="12.75" x14ac:dyDescent="0.2"/>
  <cols>
    <col min="1" max="1" width="8.7109375" style="1" customWidth="1"/>
    <col min="2" max="2" width="33.85546875" style="1" customWidth="1"/>
    <col min="3" max="62" width="12.28515625" style="1" customWidth="1"/>
    <col min="63" max="16384" width="11.42578125" style="1"/>
  </cols>
  <sheetData>
    <row r="2" spans="2:67" ht="40.5" customHeight="1" x14ac:dyDescent="0.25">
      <c r="B2" s="21"/>
      <c r="C2" s="23"/>
      <c r="Q2" s="13"/>
    </row>
    <row r="3" spans="2:67" s="22" customFormat="1" ht="28.5" customHeight="1" x14ac:dyDescent="0.2">
      <c r="B3" s="39"/>
      <c r="C3" s="38"/>
    </row>
    <row r="5" spans="2:67" ht="39" customHeight="1" x14ac:dyDescent="0.2">
      <c r="C5" s="26" t="s">
        <v>41</v>
      </c>
      <c r="D5" s="26" t="s">
        <v>42</v>
      </c>
      <c r="E5" s="26" t="s">
        <v>43</v>
      </c>
      <c r="F5" s="47" t="s">
        <v>44</v>
      </c>
      <c r="G5" s="26" t="s">
        <v>45</v>
      </c>
      <c r="H5" s="26" t="s">
        <v>46</v>
      </c>
      <c r="I5" s="26" t="s">
        <v>47</v>
      </c>
      <c r="J5" s="47" t="s">
        <v>48</v>
      </c>
      <c r="K5" s="26" t="s">
        <v>49</v>
      </c>
      <c r="L5" s="26" t="s">
        <v>50</v>
      </c>
      <c r="M5" s="26" t="s">
        <v>51</v>
      </c>
      <c r="N5" s="47" t="s">
        <v>52</v>
      </c>
      <c r="O5" s="26" t="s">
        <v>53</v>
      </c>
      <c r="P5" s="26" t="s">
        <v>54</v>
      </c>
      <c r="Q5" s="26" t="s">
        <v>55</v>
      </c>
      <c r="R5" s="47" t="s">
        <v>56</v>
      </c>
      <c r="S5" s="26" t="s">
        <v>57</v>
      </c>
      <c r="T5" s="26" t="s">
        <v>58</v>
      </c>
      <c r="U5" s="26" t="s">
        <v>59</v>
      </c>
      <c r="V5" s="47" t="s">
        <v>60</v>
      </c>
      <c r="W5" s="26" t="s">
        <v>61</v>
      </c>
      <c r="X5" s="26" t="s">
        <v>62</v>
      </c>
      <c r="Y5" s="26" t="s">
        <v>63</v>
      </c>
      <c r="Z5" s="47" t="s">
        <v>64</v>
      </c>
      <c r="AA5" s="26" t="s">
        <v>65</v>
      </c>
      <c r="AB5" s="26" t="s">
        <v>66</v>
      </c>
      <c r="AC5" s="26" t="s">
        <v>67</v>
      </c>
      <c r="AD5" s="47" t="s">
        <v>68</v>
      </c>
      <c r="AE5" s="26" t="s">
        <v>69</v>
      </c>
      <c r="AF5" s="26" t="s">
        <v>70</v>
      </c>
      <c r="AG5" s="26" t="s">
        <v>71</v>
      </c>
      <c r="AH5" s="47" t="s">
        <v>72</v>
      </c>
      <c r="AI5" s="26" t="s">
        <v>73</v>
      </c>
      <c r="AJ5" s="26" t="s">
        <v>74</v>
      </c>
      <c r="AK5" s="26" t="s">
        <v>75</v>
      </c>
      <c r="AL5" s="47" t="s">
        <v>76</v>
      </c>
      <c r="AM5" s="26" t="s">
        <v>77</v>
      </c>
      <c r="AN5" s="26" t="s">
        <v>78</v>
      </c>
      <c r="AO5" s="26" t="s">
        <v>79</v>
      </c>
      <c r="AP5" s="47" t="s">
        <v>80</v>
      </c>
      <c r="AQ5" s="26" t="s">
        <v>81</v>
      </c>
      <c r="AR5" s="26" t="s">
        <v>82</v>
      </c>
      <c r="AS5" s="26" t="s">
        <v>83</v>
      </c>
      <c r="AT5" s="47" t="s">
        <v>84</v>
      </c>
      <c r="AU5" s="26" t="s">
        <v>254</v>
      </c>
      <c r="AV5" s="26" t="s">
        <v>259</v>
      </c>
      <c r="AW5" s="26" t="s">
        <v>263</v>
      </c>
      <c r="AX5" s="47" t="s">
        <v>267</v>
      </c>
      <c r="AY5" s="26" t="s">
        <v>279</v>
      </c>
      <c r="AZ5" s="26" t="s">
        <v>283</v>
      </c>
      <c r="BA5" s="26" t="s">
        <v>287</v>
      </c>
      <c r="BB5" s="26" t="s">
        <v>293</v>
      </c>
      <c r="BC5" s="27" t="s">
        <v>135</v>
      </c>
      <c r="BD5" s="27" t="s">
        <v>136</v>
      </c>
      <c r="BE5" s="27" t="s">
        <v>137</v>
      </c>
      <c r="BF5" s="27" t="s">
        <v>138</v>
      </c>
      <c r="BG5" s="27" t="s">
        <v>139</v>
      </c>
      <c r="BH5" s="27" t="s">
        <v>140</v>
      </c>
      <c r="BI5" s="27" t="s">
        <v>141</v>
      </c>
      <c r="BJ5" s="27" t="s">
        <v>142</v>
      </c>
      <c r="BK5" s="27" t="s">
        <v>143</v>
      </c>
      <c r="BL5" s="27" t="s">
        <v>103</v>
      </c>
      <c r="BM5" s="27" t="s">
        <v>144</v>
      </c>
      <c r="BN5" s="27" t="s">
        <v>272</v>
      </c>
      <c r="BO5" s="27" t="s">
        <v>298</v>
      </c>
    </row>
    <row r="6" spans="2:67" ht="17.100000000000001" customHeight="1" thickBot="1" x14ac:dyDescent="0.25">
      <c r="B6" s="28" t="s">
        <v>105</v>
      </c>
      <c r="C6" s="29">
        <v>226</v>
      </c>
      <c r="D6" s="29">
        <v>219</v>
      </c>
      <c r="E6" s="29">
        <v>146</v>
      </c>
      <c r="F6" s="29">
        <v>266</v>
      </c>
      <c r="G6" s="29">
        <v>226</v>
      </c>
      <c r="H6" s="29">
        <v>201</v>
      </c>
      <c r="I6" s="29">
        <v>180</v>
      </c>
      <c r="J6" s="29">
        <v>214</v>
      </c>
      <c r="K6" s="29">
        <v>208</v>
      </c>
      <c r="L6" s="29">
        <v>189</v>
      </c>
      <c r="M6" s="29">
        <v>130</v>
      </c>
      <c r="N6" s="29">
        <v>174</v>
      </c>
      <c r="O6" s="29">
        <v>142</v>
      </c>
      <c r="P6" s="29">
        <v>138</v>
      </c>
      <c r="Q6" s="29">
        <v>122</v>
      </c>
      <c r="R6" s="29">
        <v>140</v>
      </c>
      <c r="S6" s="29">
        <v>106</v>
      </c>
      <c r="T6" s="29">
        <v>120</v>
      </c>
      <c r="U6" s="29">
        <v>92</v>
      </c>
      <c r="V6" s="29">
        <v>118</v>
      </c>
      <c r="W6" s="29">
        <v>117</v>
      </c>
      <c r="X6" s="29">
        <v>118</v>
      </c>
      <c r="Y6" s="29">
        <v>85</v>
      </c>
      <c r="Z6" s="29">
        <v>104</v>
      </c>
      <c r="AA6" s="29">
        <v>94</v>
      </c>
      <c r="AB6" s="29">
        <v>97</v>
      </c>
      <c r="AC6" s="29">
        <v>87</v>
      </c>
      <c r="AD6" s="29">
        <v>117</v>
      </c>
      <c r="AE6" s="29">
        <v>99</v>
      </c>
      <c r="AF6" s="29">
        <v>107</v>
      </c>
      <c r="AG6" s="29">
        <v>109</v>
      </c>
      <c r="AH6" s="29">
        <v>128</v>
      </c>
      <c r="AI6" s="29">
        <v>119</v>
      </c>
      <c r="AJ6" s="29">
        <v>55</v>
      </c>
      <c r="AK6" s="29">
        <v>103</v>
      </c>
      <c r="AL6" s="29">
        <v>122</v>
      </c>
      <c r="AM6" s="29">
        <v>116</v>
      </c>
      <c r="AN6" s="29">
        <v>126</v>
      </c>
      <c r="AO6" s="29">
        <v>122</v>
      </c>
      <c r="AP6" s="29">
        <v>168</v>
      </c>
      <c r="AQ6" s="29">
        <v>185</v>
      </c>
      <c r="AR6" s="29">
        <v>153</v>
      </c>
      <c r="AS6" s="29">
        <v>237</v>
      </c>
      <c r="AT6" s="29">
        <v>751</v>
      </c>
      <c r="AU6" s="29">
        <v>1017</v>
      </c>
      <c r="AV6" s="29">
        <v>861</v>
      </c>
      <c r="AW6" s="29">
        <v>518</v>
      </c>
      <c r="AX6" s="29">
        <v>746</v>
      </c>
      <c r="AY6" s="29">
        <v>1194</v>
      </c>
      <c r="AZ6" s="29">
        <v>1751</v>
      </c>
      <c r="BA6" s="29">
        <v>1433</v>
      </c>
      <c r="BB6" s="29">
        <v>1628</v>
      </c>
      <c r="BC6" s="29">
        <f t="shared" ref="BC6:BC23" si="0">+C6+D6+E6+F6</f>
        <v>857</v>
      </c>
      <c r="BD6" s="29">
        <f t="shared" ref="BD6:BD23" si="1">+G6+H6+I6+J6</f>
        <v>821</v>
      </c>
      <c r="BE6" s="29">
        <f t="shared" ref="BE6:BE23" si="2">+K6+L6+M6+N6</f>
        <v>701</v>
      </c>
      <c r="BF6" s="29">
        <f t="shared" ref="BF6:BF23" si="3">+O6+P6+Q6+R6</f>
        <v>542</v>
      </c>
      <c r="BG6" s="29">
        <f t="shared" ref="BG6:BG23" si="4">+S6+T6+U6+V6</f>
        <v>436</v>
      </c>
      <c r="BH6" s="29">
        <f t="shared" ref="BH6:BH23" si="5">+W6+X6+Y6+Z6</f>
        <v>424</v>
      </c>
      <c r="BI6" s="29">
        <f t="shared" ref="BI6:BI23" si="6">+AA6+AB6+AC6+AD6</f>
        <v>395</v>
      </c>
      <c r="BJ6" s="29">
        <f t="shared" ref="BJ6:BJ23" si="7">+AE6+AF6+AG6+AH6</f>
        <v>443</v>
      </c>
      <c r="BK6" s="29">
        <f t="shared" ref="BK6:BK23" si="8">+AI6+AJ6+AK6+AL6</f>
        <v>399</v>
      </c>
      <c r="BL6" s="29">
        <f t="shared" ref="BL6:BL23" si="9">+AM6+AN6+AO6+AP6</f>
        <v>532</v>
      </c>
      <c r="BM6" s="29">
        <f t="shared" ref="BM6:BM22" si="10">+AQ6+AR6+AS6+AT6</f>
        <v>1326</v>
      </c>
      <c r="BN6" s="29">
        <f t="shared" ref="BN6:BN23" si="11">+AU6+AV6+AW6+AX6</f>
        <v>3142</v>
      </c>
      <c r="BO6" s="29">
        <f>+AY6+AZ6+BA6+BB6</f>
        <v>6006</v>
      </c>
    </row>
    <row r="7" spans="2:67" ht="17.100000000000001" customHeight="1" thickBot="1" x14ac:dyDescent="0.25">
      <c r="B7" s="28" t="s">
        <v>106</v>
      </c>
      <c r="C7" s="29">
        <v>71</v>
      </c>
      <c r="D7" s="29">
        <v>70</v>
      </c>
      <c r="E7" s="29">
        <v>47</v>
      </c>
      <c r="F7" s="29">
        <v>87</v>
      </c>
      <c r="G7" s="29">
        <v>97</v>
      </c>
      <c r="H7" s="29">
        <v>66</v>
      </c>
      <c r="I7" s="29">
        <v>60</v>
      </c>
      <c r="J7" s="29">
        <v>46</v>
      </c>
      <c r="K7" s="29">
        <v>50</v>
      </c>
      <c r="L7" s="29">
        <v>38</v>
      </c>
      <c r="M7" s="29">
        <v>45</v>
      </c>
      <c r="N7" s="29">
        <v>59</v>
      </c>
      <c r="O7" s="29">
        <v>46</v>
      </c>
      <c r="P7" s="29">
        <v>46</v>
      </c>
      <c r="Q7" s="29">
        <v>31</v>
      </c>
      <c r="R7" s="29">
        <v>29</v>
      </c>
      <c r="S7" s="29">
        <v>30</v>
      </c>
      <c r="T7" s="29">
        <v>24</v>
      </c>
      <c r="U7" s="29">
        <v>12</v>
      </c>
      <c r="V7" s="29">
        <v>26</v>
      </c>
      <c r="W7" s="29">
        <v>18</v>
      </c>
      <c r="X7" s="29">
        <v>17</v>
      </c>
      <c r="Y7" s="29">
        <v>9</v>
      </c>
      <c r="Z7" s="29">
        <v>18</v>
      </c>
      <c r="AA7" s="29">
        <v>14</v>
      </c>
      <c r="AB7" s="29">
        <v>14</v>
      </c>
      <c r="AC7" s="29">
        <v>8</v>
      </c>
      <c r="AD7" s="29">
        <v>11</v>
      </c>
      <c r="AE7" s="29">
        <v>7</v>
      </c>
      <c r="AF7" s="29">
        <v>20</v>
      </c>
      <c r="AG7" s="29">
        <v>8</v>
      </c>
      <c r="AH7" s="29">
        <v>29</v>
      </c>
      <c r="AI7" s="29">
        <v>27</v>
      </c>
      <c r="AJ7" s="29">
        <v>10</v>
      </c>
      <c r="AK7" s="29">
        <v>13</v>
      </c>
      <c r="AL7" s="29">
        <v>26</v>
      </c>
      <c r="AM7" s="29">
        <v>21</v>
      </c>
      <c r="AN7" s="29">
        <v>15</v>
      </c>
      <c r="AO7" s="29">
        <v>21</v>
      </c>
      <c r="AP7" s="29">
        <v>12</v>
      </c>
      <c r="AQ7" s="29">
        <v>36</v>
      </c>
      <c r="AR7" s="29">
        <v>20</v>
      </c>
      <c r="AS7" s="29">
        <v>21</v>
      </c>
      <c r="AT7" s="29">
        <v>110</v>
      </c>
      <c r="AU7" s="29">
        <v>170</v>
      </c>
      <c r="AV7" s="29">
        <v>118</v>
      </c>
      <c r="AW7" s="29">
        <v>112</v>
      </c>
      <c r="AX7" s="29">
        <v>138</v>
      </c>
      <c r="AY7" s="29">
        <v>186</v>
      </c>
      <c r="AZ7" s="29">
        <v>209</v>
      </c>
      <c r="BA7" s="29">
        <v>148</v>
      </c>
      <c r="BB7" s="29">
        <v>164</v>
      </c>
      <c r="BC7" s="29">
        <f t="shared" si="0"/>
        <v>275</v>
      </c>
      <c r="BD7" s="29">
        <f t="shared" si="1"/>
        <v>269</v>
      </c>
      <c r="BE7" s="29">
        <f t="shared" si="2"/>
        <v>192</v>
      </c>
      <c r="BF7" s="29">
        <f t="shared" si="3"/>
        <v>152</v>
      </c>
      <c r="BG7" s="29">
        <f t="shared" si="4"/>
        <v>92</v>
      </c>
      <c r="BH7" s="29">
        <f t="shared" si="5"/>
        <v>62</v>
      </c>
      <c r="BI7" s="29">
        <f t="shared" si="6"/>
        <v>47</v>
      </c>
      <c r="BJ7" s="29">
        <f t="shared" si="7"/>
        <v>64</v>
      </c>
      <c r="BK7" s="29">
        <f t="shared" si="8"/>
        <v>76</v>
      </c>
      <c r="BL7" s="29">
        <f t="shared" si="9"/>
        <v>69</v>
      </c>
      <c r="BM7" s="29">
        <f t="shared" si="10"/>
        <v>187</v>
      </c>
      <c r="BN7" s="29">
        <f t="shared" si="11"/>
        <v>538</v>
      </c>
      <c r="BO7" s="29">
        <f t="shared" ref="BO7:BO23" si="12">+AY7+AZ7+BA7+BB7</f>
        <v>707</v>
      </c>
    </row>
    <row r="8" spans="2:67" ht="17.100000000000001" customHeight="1" thickBot="1" x14ac:dyDescent="0.25">
      <c r="B8" s="28" t="s">
        <v>107</v>
      </c>
      <c r="C8" s="29">
        <v>49</v>
      </c>
      <c r="D8" s="29">
        <v>30</v>
      </c>
      <c r="E8" s="29">
        <v>16</v>
      </c>
      <c r="F8" s="29">
        <v>63</v>
      </c>
      <c r="G8" s="29">
        <v>60</v>
      </c>
      <c r="H8" s="29">
        <v>51</v>
      </c>
      <c r="I8" s="29">
        <v>40</v>
      </c>
      <c r="J8" s="29">
        <v>39</v>
      </c>
      <c r="K8" s="29">
        <v>27</v>
      </c>
      <c r="L8" s="29">
        <v>43</v>
      </c>
      <c r="M8" s="29">
        <v>34</v>
      </c>
      <c r="N8" s="29">
        <v>21</v>
      </c>
      <c r="O8" s="29">
        <v>24</v>
      </c>
      <c r="P8" s="29">
        <v>14</v>
      </c>
      <c r="Q8" s="29">
        <v>32</v>
      </c>
      <c r="R8" s="29">
        <v>27</v>
      </c>
      <c r="S8" s="29">
        <v>13</v>
      </c>
      <c r="T8" s="29">
        <v>17</v>
      </c>
      <c r="U8" s="29">
        <v>5</v>
      </c>
      <c r="V8" s="29">
        <v>26</v>
      </c>
      <c r="W8" s="29">
        <v>21</v>
      </c>
      <c r="X8" s="29">
        <v>22</v>
      </c>
      <c r="Y8" s="29">
        <v>12</v>
      </c>
      <c r="Z8" s="29">
        <v>21</v>
      </c>
      <c r="AA8" s="29">
        <v>11</v>
      </c>
      <c r="AB8" s="29">
        <v>24</v>
      </c>
      <c r="AC8" s="29">
        <v>16</v>
      </c>
      <c r="AD8" s="29">
        <v>18</v>
      </c>
      <c r="AE8" s="29">
        <v>17</v>
      </c>
      <c r="AF8" s="29">
        <v>12</v>
      </c>
      <c r="AG8" s="29">
        <v>13</v>
      </c>
      <c r="AH8" s="29">
        <v>18</v>
      </c>
      <c r="AI8" s="29">
        <v>30</v>
      </c>
      <c r="AJ8" s="29">
        <v>7</v>
      </c>
      <c r="AK8" s="29">
        <v>16</v>
      </c>
      <c r="AL8" s="29">
        <v>10</v>
      </c>
      <c r="AM8" s="29">
        <v>14</v>
      </c>
      <c r="AN8" s="29">
        <v>31</v>
      </c>
      <c r="AO8" s="29">
        <v>9</v>
      </c>
      <c r="AP8" s="29">
        <v>11</v>
      </c>
      <c r="AQ8" s="29">
        <v>18</v>
      </c>
      <c r="AR8" s="29">
        <v>15</v>
      </c>
      <c r="AS8" s="29">
        <v>21</v>
      </c>
      <c r="AT8" s="29">
        <v>96</v>
      </c>
      <c r="AU8" s="29">
        <v>142</v>
      </c>
      <c r="AV8" s="29">
        <v>120</v>
      </c>
      <c r="AW8" s="29">
        <v>123</v>
      </c>
      <c r="AX8" s="29">
        <v>186</v>
      </c>
      <c r="AY8" s="29">
        <v>196</v>
      </c>
      <c r="AZ8" s="29">
        <v>260</v>
      </c>
      <c r="BA8" s="29">
        <v>173</v>
      </c>
      <c r="BB8" s="29">
        <v>252</v>
      </c>
      <c r="BC8" s="29">
        <f t="shared" si="0"/>
        <v>158</v>
      </c>
      <c r="BD8" s="29">
        <f t="shared" si="1"/>
        <v>190</v>
      </c>
      <c r="BE8" s="29">
        <f t="shared" si="2"/>
        <v>125</v>
      </c>
      <c r="BF8" s="29">
        <f t="shared" si="3"/>
        <v>97</v>
      </c>
      <c r="BG8" s="29">
        <f t="shared" si="4"/>
        <v>61</v>
      </c>
      <c r="BH8" s="29">
        <f t="shared" si="5"/>
        <v>76</v>
      </c>
      <c r="BI8" s="29">
        <f t="shared" si="6"/>
        <v>69</v>
      </c>
      <c r="BJ8" s="29">
        <f t="shared" si="7"/>
        <v>60</v>
      </c>
      <c r="BK8" s="29">
        <f t="shared" si="8"/>
        <v>63</v>
      </c>
      <c r="BL8" s="29">
        <f t="shared" si="9"/>
        <v>65</v>
      </c>
      <c r="BM8" s="29">
        <f t="shared" si="10"/>
        <v>150</v>
      </c>
      <c r="BN8" s="29">
        <f t="shared" si="11"/>
        <v>571</v>
      </c>
      <c r="BO8" s="29">
        <f t="shared" si="12"/>
        <v>881</v>
      </c>
    </row>
    <row r="9" spans="2:67" ht="17.100000000000001" customHeight="1" thickBot="1" x14ac:dyDescent="0.25">
      <c r="B9" s="28" t="s">
        <v>108</v>
      </c>
      <c r="C9" s="29">
        <v>33</v>
      </c>
      <c r="D9" s="29">
        <v>58</v>
      </c>
      <c r="E9" s="29">
        <v>38</v>
      </c>
      <c r="F9" s="29">
        <v>54</v>
      </c>
      <c r="G9" s="29">
        <v>325</v>
      </c>
      <c r="H9" s="29">
        <v>47</v>
      </c>
      <c r="I9" s="29">
        <v>27</v>
      </c>
      <c r="J9" s="29">
        <v>38</v>
      </c>
      <c r="K9" s="29">
        <v>36</v>
      </c>
      <c r="L9" s="29">
        <v>53</v>
      </c>
      <c r="M9" s="29">
        <v>15</v>
      </c>
      <c r="N9" s="29">
        <v>28</v>
      </c>
      <c r="O9" s="29">
        <v>41</v>
      </c>
      <c r="P9" s="29">
        <v>33</v>
      </c>
      <c r="Q9" s="29">
        <v>24</v>
      </c>
      <c r="R9" s="29">
        <v>35</v>
      </c>
      <c r="S9" s="29">
        <v>28</v>
      </c>
      <c r="T9" s="29">
        <v>32</v>
      </c>
      <c r="U9" s="29">
        <v>21</v>
      </c>
      <c r="V9" s="29">
        <v>25</v>
      </c>
      <c r="W9" s="29">
        <v>31</v>
      </c>
      <c r="X9" s="29">
        <v>27</v>
      </c>
      <c r="Y9" s="29">
        <v>16</v>
      </c>
      <c r="Z9" s="29">
        <v>21</v>
      </c>
      <c r="AA9" s="29">
        <v>18</v>
      </c>
      <c r="AB9" s="29">
        <v>30</v>
      </c>
      <c r="AC9" s="29">
        <v>11</v>
      </c>
      <c r="AD9" s="29">
        <v>28</v>
      </c>
      <c r="AE9" s="29">
        <v>29</v>
      </c>
      <c r="AF9" s="29">
        <v>29</v>
      </c>
      <c r="AG9" s="29">
        <v>18</v>
      </c>
      <c r="AH9" s="29">
        <v>27</v>
      </c>
      <c r="AI9" s="29">
        <v>27</v>
      </c>
      <c r="AJ9" s="29">
        <v>9</v>
      </c>
      <c r="AK9" s="29">
        <v>37</v>
      </c>
      <c r="AL9" s="29">
        <v>42</v>
      </c>
      <c r="AM9" s="29">
        <v>52</v>
      </c>
      <c r="AN9" s="29">
        <v>36</v>
      </c>
      <c r="AO9" s="29">
        <v>39</v>
      </c>
      <c r="AP9" s="29">
        <v>37</v>
      </c>
      <c r="AQ9" s="29">
        <v>50</v>
      </c>
      <c r="AR9" s="29">
        <v>42</v>
      </c>
      <c r="AS9" s="29">
        <v>60</v>
      </c>
      <c r="AT9" s="29">
        <v>40</v>
      </c>
      <c r="AU9" s="29">
        <v>225</v>
      </c>
      <c r="AV9" s="29">
        <v>214</v>
      </c>
      <c r="AW9" s="29">
        <v>278</v>
      </c>
      <c r="AX9" s="29">
        <v>252</v>
      </c>
      <c r="AY9" s="29">
        <v>133</v>
      </c>
      <c r="AZ9" s="29">
        <v>383</v>
      </c>
      <c r="BA9" s="29">
        <v>220</v>
      </c>
      <c r="BB9" s="29">
        <v>198</v>
      </c>
      <c r="BC9" s="29">
        <f t="shared" si="0"/>
        <v>183</v>
      </c>
      <c r="BD9" s="29">
        <f t="shared" si="1"/>
        <v>437</v>
      </c>
      <c r="BE9" s="29">
        <f t="shared" si="2"/>
        <v>132</v>
      </c>
      <c r="BF9" s="29">
        <f t="shared" si="3"/>
        <v>133</v>
      </c>
      <c r="BG9" s="29">
        <f t="shared" si="4"/>
        <v>106</v>
      </c>
      <c r="BH9" s="29">
        <f t="shared" si="5"/>
        <v>95</v>
      </c>
      <c r="BI9" s="29">
        <f t="shared" si="6"/>
        <v>87</v>
      </c>
      <c r="BJ9" s="29">
        <f t="shared" si="7"/>
        <v>103</v>
      </c>
      <c r="BK9" s="29">
        <f t="shared" si="8"/>
        <v>115</v>
      </c>
      <c r="BL9" s="29">
        <f t="shared" si="9"/>
        <v>164</v>
      </c>
      <c r="BM9" s="29">
        <f t="shared" si="10"/>
        <v>192</v>
      </c>
      <c r="BN9" s="29">
        <f t="shared" si="11"/>
        <v>969</v>
      </c>
      <c r="BO9" s="29">
        <f t="shared" si="12"/>
        <v>934</v>
      </c>
    </row>
    <row r="10" spans="2:67" ht="17.100000000000001" customHeight="1" thickBot="1" x14ac:dyDescent="0.25">
      <c r="B10" s="28" t="s">
        <v>109</v>
      </c>
      <c r="C10" s="29">
        <v>39</v>
      </c>
      <c r="D10" s="29">
        <v>50</v>
      </c>
      <c r="E10" s="29">
        <v>52</v>
      </c>
      <c r="F10" s="29">
        <v>69</v>
      </c>
      <c r="G10" s="29">
        <v>57</v>
      </c>
      <c r="H10" s="29">
        <v>91</v>
      </c>
      <c r="I10" s="29">
        <v>46</v>
      </c>
      <c r="J10" s="29">
        <v>53</v>
      </c>
      <c r="K10" s="29">
        <v>53</v>
      </c>
      <c r="L10" s="29">
        <v>47</v>
      </c>
      <c r="M10" s="29">
        <v>14</v>
      </c>
      <c r="N10" s="29">
        <v>41</v>
      </c>
      <c r="O10" s="29">
        <v>39</v>
      </c>
      <c r="P10" s="29">
        <v>28</v>
      </c>
      <c r="Q10" s="29">
        <v>21</v>
      </c>
      <c r="R10" s="29">
        <v>40</v>
      </c>
      <c r="S10" s="29">
        <v>34</v>
      </c>
      <c r="T10" s="29">
        <v>23</v>
      </c>
      <c r="U10" s="29">
        <v>17</v>
      </c>
      <c r="V10" s="29">
        <v>22</v>
      </c>
      <c r="W10" s="29">
        <v>20</v>
      </c>
      <c r="X10" s="29">
        <v>35</v>
      </c>
      <c r="Y10" s="29">
        <v>16</v>
      </c>
      <c r="Z10" s="29">
        <v>26</v>
      </c>
      <c r="AA10" s="29">
        <v>28</v>
      </c>
      <c r="AB10" s="29">
        <v>33</v>
      </c>
      <c r="AC10" s="29">
        <v>21</v>
      </c>
      <c r="AD10" s="29">
        <v>18</v>
      </c>
      <c r="AE10" s="29">
        <v>27</v>
      </c>
      <c r="AF10" s="29">
        <v>25</v>
      </c>
      <c r="AG10" s="29">
        <v>24</v>
      </c>
      <c r="AH10" s="29">
        <v>25</v>
      </c>
      <c r="AI10" s="29">
        <v>15</v>
      </c>
      <c r="AJ10" s="29">
        <v>18</v>
      </c>
      <c r="AK10" s="29">
        <v>29</v>
      </c>
      <c r="AL10" s="29">
        <v>33</v>
      </c>
      <c r="AM10" s="29">
        <v>33</v>
      </c>
      <c r="AN10" s="29">
        <v>18</v>
      </c>
      <c r="AO10" s="29">
        <v>22</v>
      </c>
      <c r="AP10" s="29">
        <v>25</v>
      </c>
      <c r="AQ10" s="29">
        <v>23</v>
      </c>
      <c r="AR10" s="29">
        <v>51</v>
      </c>
      <c r="AS10" s="29">
        <v>64</v>
      </c>
      <c r="AT10" s="29">
        <v>77</v>
      </c>
      <c r="AU10" s="29">
        <v>72</v>
      </c>
      <c r="AV10" s="29">
        <v>474</v>
      </c>
      <c r="AW10" s="29">
        <v>459</v>
      </c>
      <c r="AX10" s="29">
        <v>281</v>
      </c>
      <c r="AY10" s="29">
        <v>586</v>
      </c>
      <c r="AZ10" s="29">
        <v>656</v>
      </c>
      <c r="BA10" s="29">
        <v>685</v>
      </c>
      <c r="BB10" s="29">
        <v>401</v>
      </c>
      <c r="BC10" s="29">
        <f t="shared" si="0"/>
        <v>210</v>
      </c>
      <c r="BD10" s="29">
        <f t="shared" si="1"/>
        <v>247</v>
      </c>
      <c r="BE10" s="29">
        <f t="shared" si="2"/>
        <v>155</v>
      </c>
      <c r="BF10" s="29">
        <f t="shared" si="3"/>
        <v>128</v>
      </c>
      <c r="BG10" s="29">
        <f t="shared" si="4"/>
        <v>96</v>
      </c>
      <c r="BH10" s="29">
        <f t="shared" si="5"/>
        <v>97</v>
      </c>
      <c r="BI10" s="29">
        <f t="shared" si="6"/>
        <v>100</v>
      </c>
      <c r="BJ10" s="29">
        <f t="shared" si="7"/>
        <v>101</v>
      </c>
      <c r="BK10" s="29">
        <f t="shared" si="8"/>
        <v>95</v>
      </c>
      <c r="BL10" s="29">
        <f t="shared" si="9"/>
        <v>98</v>
      </c>
      <c r="BM10" s="29">
        <f t="shared" si="10"/>
        <v>215</v>
      </c>
      <c r="BN10" s="29">
        <f t="shared" si="11"/>
        <v>1286</v>
      </c>
      <c r="BO10" s="29">
        <f t="shared" si="12"/>
        <v>2328</v>
      </c>
    </row>
    <row r="11" spans="2:67" ht="17.100000000000001" customHeight="1" thickBot="1" x14ac:dyDescent="0.25">
      <c r="B11" s="28" t="s">
        <v>110</v>
      </c>
      <c r="C11" s="29">
        <v>19</v>
      </c>
      <c r="D11" s="29">
        <v>32</v>
      </c>
      <c r="E11" s="29">
        <v>26</v>
      </c>
      <c r="F11" s="29">
        <v>23</v>
      </c>
      <c r="G11" s="29">
        <v>21</v>
      </c>
      <c r="H11" s="29">
        <v>26</v>
      </c>
      <c r="I11" s="29">
        <v>30</v>
      </c>
      <c r="J11" s="29">
        <v>23</v>
      </c>
      <c r="K11" s="29">
        <v>15</v>
      </c>
      <c r="L11" s="29">
        <v>16</v>
      </c>
      <c r="M11" s="29">
        <v>13</v>
      </c>
      <c r="N11" s="29">
        <v>11</v>
      </c>
      <c r="O11" s="29">
        <v>10</v>
      </c>
      <c r="P11" s="29">
        <v>11</v>
      </c>
      <c r="Q11" s="29">
        <v>15</v>
      </c>
      <c r="R11" s="29">
        <v>14</v>
      </c>
      <c r="S11" s="29">
        <v>12</v>
      </c>
      <c r="T11" s="29">
        <v>13</v>
      </c>
      <c r="U11" s="29">
        <v>7</v>
      </c>
      <c r="V11" s="29">
        <v>6</v>
      </c>
      <c r="W11" s="29">
        <v>15</v>
      </c>
      <c r="X11" s="29">
        <v>13</v>
      </c>
      <c r="Y11" s="29">
        <v>7</v>
      </c>
      <c r="Z11" s="29">
        <v>12</v>
      </c>
      <c r="AA11" s="29">
        <v>7</v>
      </c>
      <c r="AB11" s="29">
        <v>5</v>
      </c>
      <c r="AC11" s="29">
        <v>9</v>
      </c>
      <c r="AD11" s="29">
        <v>3</v>
      </c>
      <c r="AE11" s="29">
        <v>9</v>
      </c>
      <c r="AF11" s="29">
        <v>11</v>
      </c>
      <c r="AG11" s="29">
        <v>9</v>
      </c>
      <c r="AH11" s="29">
        <v>8</v>
      </c>
      <c r="AI11" s="29">
        <v>10</v>
      </c>
      <c r="AJ11" s="29">
        <v>7</v>
      </c>
      <c r="AK11" s="29">
        <v>8</v>
      </c>
      <c r="AL11" s="29">
        <v>10</v>
      </c>
      <c r="AM11" s="29">
        <v>6</v>
      </c>
      <c r="AN11" s="29">
        <v>4</v>
      </c>
      <c r="AO11" s="29">
        <v>3</v>
      </c>
      <c r="AP11" s="29">
        <v>6</v>
      </c>
      <c r="AQ11" s="29">
        <v>8</v>
      </c>
      <c r="AR11" s="29">
        <v>4</v>
      </c>
      <c r="AS11" s="29">
        <v>8</v>
      </c>
      <c r="AT11" s="29">
        <v>69</v>
      </c>
      <c r="AU11" s="29">
        <v>20</v>
      </c>
      <c r="AV11" s="29">
        <v>9</v>
      </c>
      <c r="AW11" s="29">
        <v>46</v>
      </c>
      <c r="AX11" s="29">
        <v>109</v>
      </c>
      <c r="AY11" s="29">
        <v>89</v>
      </c>
      <c r="AZ11" s="29">
        <v>44</v>
      </c>
      <c r="BA11" s="29">
        <v>89</v>
      </c>
      <c r="BB11" s="29">
        <v>97</v>
      </c>
      <c r="BC11" s="29">
        <f t="shared" si="0"/>
        <v>100</v>
      </c>
      <c r="BD11" s="29">
        <f t="shared" si="1"/>
        <v>100</v>
      </c>
      <c r="BE11" s="29">
        <f t="shared" si="2"/>
        <v>55</v>
      </c>
      <c r="BF11" s="29">
        <f t="shared" si="3"/>
        <v>50</v>
      </c>
      <c r="BG11" s="29">
        <f t="shared" si="4"/>
        <v>38</v>
      </c>
      <c r="BH11" s="29">
        <f t="shared" si="5"/>
        <v>47</v>
      </c>
      <c r="BI11" s="29">
        <f t="shared" si="6"/>
        <v>24</v>
      </c>
      <c r="BJ11" s="29">
        <f t="shared" si="7"/>
        <v>37</v>
      </c>
      <c r="BK11" s="29">
        <f t="shared" si="8"/>
        <v>35</v>
      </c>
      <c r="BL11" s="29">
        <f t="shared" si="9"/>
        <v>19</v>
      </c>
      <c r="BM11" s="29">
        <f t="shared" si="10"/>
        <v>89</v>
      </c>
      <c r="BN11" s="29">
        <f t="shared" si="11"/>
        <v>184</v>
      </c>
      <c r="BO11" s="29">
        <f t="shared" si="12"/>
        <v>319</v>
      </c>
    </row>
    <row r="12" spans="2:67" ht="17.100000000000001" customHeight="1" thickBot="1" x14ac:dyDescent="0.25">
      <c r="B12" s="28" t="s">
        <v>111</v>
      </c>
      <c r="C12" s="29">
        <v>86</v>
      </c>
      <c r="D12" s="29">
        <v>84</v>
      </c>
      <c r="E12" s="29">
        <v>57</v>
      </c>
      <c r="F12" s="29">
        <v>76</v>
      </c>
      <c r="G12" s="29">
        <v>123</v>
      </c>
      <c r="H12" s="29">
        <v>113</v>
      </c>
      <c r="I12" s="29">
        <v>79</v>
      </c>
      <c r="J12" s="29">
        <v>79</v>
      </c>
      <c r="K12" s="29">
        <v>80</v>
      </c>
      <c r="L12" s="29">
        <v>62</v>
      </c>
      <c r="M12" s="29">
        <v>48</v>
      </c>
      <c r="N12" s="29">
        <v>61</v>
      </c>
      <c r="O12" s="29">
        <v>45</v>
      </c>
      <c r="P12" s="29">
        <v>48</v>
      </c>
      <c r="Q12" s="29">
        <v>41</v>
      </c>
      <c r="R12" s="29">
        <v>36</v>
      </c>
      <c r="S12" s="29">
        <v>50</v>
      </c>
      <c r="T12" s="29">
        <v>45</v>
      </c>
      <c r="U12" s="29">
        <v>26</v>
      </c>
      <c r="V12" s="29">
        <v>41</v>
      </c>
      <c r="W12" s="29">
        <v>41</v>
      </c>
      <c r="X12" s="29">
        <v>44</v>
      </c>
      <c r="Y12" s="29">
        <v>40</v>
      </c>
      <c r="Z12" s="29">
        <v>35</v>
      </c>
      <c r="AA12" s="29">
        <v>31</v>
      </c>
      <c r="AB12" s="29">
        <v>45</v>
      </c>
      <c r="AC12" s="29">
        <v>39</v>
      </c>
      <c r="AD12" s="29">
        <v>34</v>
      </c>
      <c r="AE12" s="29">
        <v>32</v>
      </c>
      <c r="AF12" s="29">
        <v>31</v>
      </c>
      <c r="AG12" s="29">
        <v>20</v>
      </c>
      <c r="AH12" s="29">
        <v>27</v>
      </c>
      <c r="AI12" s="29">
        <v>28</v>
      </c>
      <c r="AJ12" s="29">
        <v>24</v>
      </c>
      <c r="AK12" s="29">
        <v>35</v>
      </c>
      <c r="AL12" s="29">
        <v>23</v>
      </c>
      <c r="AM12" s="29">
        <v>49</v>
      </c>
      <c r="AN12" s="29">
        <v>44</v>
      </c>
      <c r="AO12" s="29">
        <v>33</v>
      </c>
      <c r="AP12" s="29">
        <v>29</v>
      </c>
      <c r="AQ12" s="29">
        <v>35</v>
      </c>
      <c r="AR12" s="29">
        <v>40</v>
      </c>
      <c r="AS12" s="29">
        <v>68</v>
      </c>
      <c r="AT12" s="29">
        <v>202</v>
      </c>
      <c r="AU12" s="29">
        <v>200</v>
      </c>
      <c r="AV12" s="29">
        <v>219</v>
      </c>
      <c r="AW12" s="29">
        <v>245</v>
      </c>
      <c r="AX12" s="29">
        <v>320</v>
      </c>
      <c r="AY12" s="29">
        <v>314</v>
      </c>
      <c r="AZ12" s="29">
        <v>335</v>
      </c>
      <c r="BA12" s="29">
        <v>324</v>
      </c>
      <c r="BB12" s="29">
        <v>399</v>
      </c>
      <c r="BC12" s="29">
        <f t="shared" si="0"/>
        <v>303</v>
      </c>
      <c r="BD12" s="29">
        <f t="shared" si="1"/>
        <v>394</v>
      </c>
      <c r="BE12" s="29">
        <f t="shared" si="2"/>
        <v>251</v>
      </c>
      <c r="BF12" s="29">
        <f t="shared" si="3"/>
        <v>170</v>
      </c>
      <c r="BG12" s="29">
        <f t="shared" si="4"/>
        <v>162</v>
      </c>
      <c r="BH12" s="29">
        <f t="shared" si="5"/>
        <v>160</v>
      </c>
      <c r="BI12" s="29">
        <f t="shared" si="6"/>
        <v>149</v>
      </c>
      <c r="BJ12" s="29">
        <f t="shared" si="7"/>
        <v>110</v>
      </c>
      <c r="BK12" s="29">
        <f t="shared" si="8"/>
        <v>110</v>
      </c>
      <c r="BL12" s="29">
        <f t="shared" si="9"/>
        <v>155</v>
      </c>
      <c r="BM12" s="29">
        <f t="shared" si="10"/>
        <v>345</v>
      </c>
      <c r="BN12" s="29">
        <f t="shared" si="11"/>
        <v>984</v>
      </c>
      <c r="BO12" s="29">
        <f t="shared" si="12"/>
        <v>1372</v>
      </c>
    </row>
    <row r="13" spans="2:67" ht="17.100000000000001" customHeight="1" thickBot="1" x14ac:dyDescent="0.25">
      <c r="B13" s="28" t="s">
        <v>112</v>
      </c>
      <c r="C13" s="29">
        <v>87</v>
      </c>
      <c r="D13" s="29">
        <v>68</v>
      </c>
      <c r="E13" s="29">
        <v>51</v>
      </c>
      <c r="F13" s="29">
        <v>57</v>
      </c>
      <c r="G13" s="29">
        <v>82</v>
      </c>
      <c r="H13" s="29">
        <v>70</v>
      </c>
      <c r="I13" s="29">
        <v>77</v>
      </c>
      <c r="J13" s="29">
        <v>66</v>
      </c>
      <c r="K13" s="29">
        <v>65</v>
      </c>
      <c r="L13" s="29">
        <v>52</v>
      </c>
      <c r="M13" s="29">
        <v>36</v>
      </c>
      <c r="N13" s="29">
        <v>52</v>
      </c>
      <c r="O13" s="29">
        <v>46</v>
      </c>
      <c r="P13" s="29">
        <v>29</v>
      </c>
      <c r="Q13" s="29">
        <v>22</v>
      </c>
      <c r="R13" s="29">
        <v>66</v>
      </c>
      <c r="S13" s="29">
        <v>17</v>
      </c>
      <c r="T13" s="29">
        <v>28</v>
      </c>
      <c r="U13" s="29">
        <v>14</v>
      </c>
      <c r="V13" s="29">
        <v>32</v>
      </c>
      <c r="W13" s="29">
        <v>26</v>
      </c>
      <c r="X13" s="29">
        <v>29</v>
      </c>
      <c r="Y13" s="29">
        <v>30</v>
      </c>
      <c r="Z13" s="29">
        <v>22</v>
      </c>
      <c r="AA13" s="29">
        <v>24</v>
      </c>
      <c r="AB13" s="29">
        <v>34</v>
      </c>
      <c r="AC13" s="29">
        <v>21</v>
      </c>
      <c r="AD13" s="29">
        <v>31</v>
      </c>
      <c r="AE13" s="29">
        <v>21</v>
      </c>
      <c r="AF13" s="29">
        <v>21</v>
      </c>
      <c r="AG13" s="29">
        <v>7</v>
      </c>
      <c r="AH13" s="29">
        <v>33</v>
      </c>
      <c r="AI13" s="29">
        <v>25</v>
      </c>
      <c r="AJ13" s="29">
        <v>3</v>
      </c>
      <c r="AK13" s="29">
        <v>13</v>
      </c>
      <c r="AL13" s="29">
        <v>35</v>
      </c>
      <c r="AM13" s="29">
        <v>37</v>
      </c>
      <c r="AN13" s="29">
        <v>27</v>
      </c>
      <c r="AO13" s="29">
        <v>19</v>
      </c>
      <c r="AP13" s="29">
        <v>35</v>
      </c>
      <c r="AQ13" s="29">
        <v>19</v>
      </c>
      <c r="AR13" s="29">
        <v>26</v>
      </c>
      <c r="AS13" s="29">
        <v>30</v>
      </c>
      <c r="AT13" s="29">
        <v>146</v>
      </c>
      <c r="AU13" s="29">
        <v>117</v>
      </c>
      <c r="AV13" s="29">
        <v>136</v>
      </c>
      <c r="AW13" s="29">
        <v>276</v>
      </c>
      <c r="AX13" s="29">
        <v>398</v>
      </c>
      <c r="AY13" s="29">
        <v>302</v>
      </c>
      <c r="AZ13" s="29">
        <v>361</v>
      </c>
      <c r="BA13" s="29">
        <v>271</v>
      </c>
      <c r="BB13" s="29">
        <v>374</v>
      </c>
      <c r="BC13" s="29">
        <f t="shared" si="0"/>
        <v>263</v>
      </c>
      <c r="BD13" s="29">
        <f t="shared" si="1"/>
        <v>295</v>
      </c>
      <c r="BE13" s="29">
        <f t="shared" si="2"/>
        <v>205</v>
      </c>
      <c r="BF13" s="29">
        <f t="shared" si="3"/>
        <v>163</v>
      </c>
      <c r="BG13" s="29">
        <f t="shared" si="4"/>
        <v>91</v>
      </c>
      <c r="BH13" s="29">
        <f t="shared" si="5"/>
        <v>107</v>
      </c>
      <c r="BI13" s="29">
        <f t="shared" si="6"/>
        <v>110</v>
      </c>
      <c r="BJ13" s="29">
        <f t="shared" si="7"/>
        <v>82</v>
      </c>
      <c r="BK13" s="29">
        <f t="shared" si="8"/>
        <v>76</v>
      </c>
      <c r="BL13" s="29">
        <f t="shared" si="9"/>
        <v>118</v>
      </c>
      <c r="BM13" s="29">
        <f t="shared" si="10"/>
        <v>221</v>
      </c>
      <c r="BN13" s="29">
        <f t="shared" si="11"/>
        <v>927</v>
      </c>
      <c r="BO13" s="29">
        <f t="shared" si="12"/>
        <v>1308</v>
      </c>
    </row>
    <row r="14" spans="2:67" ht="17.100000000000001" customHeight="1" thickBot="1" x14ac:dyDescent="0.25">
      <c r="B14" s="28" t="s">
        <v>113</v>
      </c>
      <c r="C14" s="29">
        <v>444</v>
      </c>
      <c r="D14" s="29">
        <v>430</v>
      </c>
      <c r="E14" s="29">
        <v>323</v>
      </c>
      <c r="F14" s="29">
        <v>526</v>
      </c>
      <c r="G14" s="29">
        <v>491</v>
      </c>
      <c r="H14" s="29">
        <v>450</v>
      </c>
      <c r="I14" s="29">
        <v>366</v>
      </c>
      <c r="J14" s="29">
        <v>378</v>
      </c>
      <c r="K14" s="29">
        <v>358</v>
      </c>
      <c r="L14" s="29">
        <v>327</v>
      </c>
      <c r="M14" s="29">
        <v>257</v>
      </c>
      <c r="N14" s="29">
        <v>297</v>
      </c>
      <c r="O14" s="29">
        <v>237</v>
      </c>
      <c r="P14" s="29">
        <v>259</v>
      </c>
      <c r="Q14" s="29">
        <v>188</v>
      </c>
      <c r="R14" s="29">
        <v>202</v>
      </c>
      <c r="S14" s="29">
        <v>179</v>
      </c>
      <c r="T14" s="29">
        <v>178</v>
      </c>
      <c r="U14" s="29">
        <v>188</v>
      </c>
      <c r="V14" s="29">
        <v>206</v>
      </c>
      <c r="W14" s="29">
        <v>181</v>
      </c>
      <c r="X14" s="29">
        <v>207</v>
      </c>
      <c r="Y14" s="29">
        <v>149</v>
      </c>
      <c r="Z14" s="29">
        <v>168</v>
      </c>
      <c r="AA14" s="29">
        <v>234</v>
      </c>
      <c r="AB14" s="29">
        <v>211</v>
      </c>
      <c r="AC14" s="29">
        <v>171</v>
      </c>
      <c r="AD14" s="29">
        <v>297</v>
      </c>
      <c r="AE14" s="29">
        <v>374</v>
      </c>
      <c r="AF14" s="29">
        <v>353</v>
      </c>
      <c r="AG14" s="29">
        <v>285</v>
      </c>
      <c r="AH14" s="29">
        <v>408</v>
      </c>
      <c r="AI14" s="29">
        <v>416</v>
      </c>
      <c r="AJ14" s="29">
        <v>237</v>
      </c>
      <c r="AK14" s="29">
        <v>398</v>
      </c>
      <c r="AL14" s="29">
        <v>580</v>
      </c>
      <c r="AM14" s="29">
        <v>651</v>
      </c>
      <c r="AN14" s="29">
        <v>544</v>
      </c>
      <c r="AO14" s="29">
        <v>430</v>
      </c>
      <c r="AP14" s="29">
        <v>558</v>
      </c>
      <c r="AQ14" s="29">
        <v>594</v>
      </c>
      <c r="AR14" s="29">
        <v>621</v>
      </c>
      <c r="AS14" s="29">
        <v>691</v>
      </c>
      <c r="AT14" s="29">
        <v>1403</v>
      </c>
      <c r="AU14" s="29">
        <v>1660</v>
      </c>
      <c r="AV14" s="29">
        <v>3330</v>
      </c>
      <c r="AW14" s="29">
        <v>1775</v>
      </c>
      <c r="AX14" s="29">
        <v>2584</v>
      </c>
      <c r="AY14" s="29">
        <v>3012</v>
      </c>
      <c r="AZ14" s="29">
        <v>3219</v>
      </c>
      <c r="BA14" s="29">
        <v>2798</v>
      </c>
      <c r="BB14" s="29">
        <v>3669</v>
      </c>
      <c r="BC14" s="29">
        <f t="shared" si="0"/>
        <v>1723</v>
      </c>
      <c r="BD14" s="29">
        <f t="shared" si="1"/>
        <v>1685</v>
      </c>
      <c r="BE14" s="29">
        <f t="shared" si="2"/>
        <v>1239</v>
      </c>
      <c r="BF14" s="29">
        <f t="shared" si="3"/>
        <v>886</v>
      </c>
      <c r="BG14" s="29">
        <f t="shared" si="4"/>
        <v>751</v>
      </c>
      <c r="BH14" s="29">
        <f t="shared" si="5"/>
        <v>705</v>
      </c>
      <c r="BI14" s="29">
        <f t="shared" si="6"/>
        <v>913</v>
      </c>
      <c r="BJ14" s="29">
        <f t="shared" si="7"/>
        <v>1420</v>
      </c>
      <c r="BK14" s="29">
        <f t="shared" si="8"/>
        <v>1631</v>
      </c>
      <c r="BL14" s="29">
        <f t="shared" si="9"/>
        <v>2183</v>
      </c>
      <c r="BM14" s="29">
        <f t="shared" si="10"/>
        <v>3309</v>
      </c>
      <c r="BN14" s="29">
        <f t="shared" si="11"/>
        <v>9349</v>
      </c>
      <c r="BO14" s="29">
        <f t="shared" si="12"/>
        <v>12698</v>
      </c>
    </row>
    <row r="15" spans="2:67" ht="17.100000000000001" customHeight="1" thickBot="1" x14ac:dyDescent="0.25">
      <c r="B15" s="28" t="s">
        <v>114</v>
      </c>
      <c r="C15" s="29">
        <v>268</v>
      </c>
      <c r="D15" s="29">
        <v>306</v>
      </c>
      <c r="E15" s="29">
        <v>169</v>
      </c>
      <c r="F15" s="29">
        <v>307</v>
      </c>
      <c r="G15" s="29">
        <v>282</v>
      </c>
      <c r="H15" s="29">
        <v>267</v>
      </c>
      <c r="I15" s="29">
        <v>169</v>
      </c>
      <c r="J15" s="29">
        <v>238</v>
      </c>
      <c r="K15" s="29">
        <v>187</v>
      </c>
      <c r="L15" s="29">
        <v>186</v>
      </c>
      <c r="M15" s="29">
        <v>144</v>
      </c>
      <c r="N15" s="29">
        <v>125</v>
      </c>
      <c r="O15" s="29">
        <v>180</v>
      </c>
      <c r="P15" s="29">
        <v>131</v>
      </c>
      <c r="Q15" s="29">
        <v>137</v>
      </c>
      <c r="R15" s="29">
        <v>149</v>
      </c>
      <c r="S15" s="29">
        <v>137</v>
      </c>
      <c r="T15" s="29">
        <v>123</v>
      </c>
      <c r="U15" s="29">
        <v>96</v>
      </c>
      <c r="V15" s="29">
        <v>128</v>
      </c>
      <c r="W15" s="29">
        <v>98</v>
      </c>
      <c r="X15" s="29">
        <v>107</v>
      </c>
      <c r="Y15" s="29">
        <v>69</v>
      </c>
      <c r="Z15" s="29">
        <v>121</v>
      </c>
      <c r="AA15" s="29">
        <v>82</v>
      </c>
      <c r="AB15" s="29">
        <v>79</v>
      </c>
      <c r="AC15" s="29">
        <v>61</v>
      </c>
      <c r="AD15" s="29">
        <v>94</v>
      </c>
      <c r="AE15" s="29">
        <v>98</v>
      </c>
      <c r="AF15" s="29">
        <v>114</v>
      </c>
      <c r="AG15" s="29">
        <v>91</v>
      </c>
      <c r="AH15" s="29">
        <v>141</v>
      </c>
      <c r="AI15" s="29">
        <v>88</v>
      </c>
      <c r="AJ15" s="29">
        <v>116</v>
      </c>
      <c r="AK15" s="29">
        <v>90</v>
      </c>
      <c r="AL15" s="29">
        <v>101</v>
      </c>
      <c r="AM15" s="29">
        <v>127</v>
      </c>
      <c r="AN15" s="29">
        <v>141</v>
      </c>
      <c r="AO15" s="29">
        <v>91</v>
      </c>
      <c r="AP15" s="29">
        <v>150</v>
      </c>
      <c r="AQ15" s="29">
        <v>164</v>
      </c>
      <c r="AR15" s="29">
        <v>119</v>
      </c>
      <c r="AS15" s="29">
        <v>172</v>
      </c>
      <c r="AT15" s="29">
        <v>884</v>
      </c>
      <c r="AU15" s="29">
        <v>722</v>
      </c>
      <c r="AV15" s="29">
        <v>1410</v>
      </c>
      <c r="AW15" s="29">
        <v>764</v>
      </c>
      <c r="AX15" s="29">
        <v>1149</v>
      </c>
      <c r="AY15" s="29">
        <v>1334</v>
      </c>
      <c r="AZ15" s="29">
        <v>1504</v>
      </c>
      <c r="BA15" s="29">
        <v>1346</v>
      </c>
      <c r="BB15" s="29">
        <v>1401</v>
      </c>
      <c r="BC15" s="29">
        <f t="shared" si="0"/>
        <v>1050</v>
      </c>
      <c r="BD15" s="29">
        <f t="shared" si="1"/>
        <v>956</v>
      </c>
      <c r="BE15" s="29">
        <f t="shared" si="2"/>
        <v>642</v>
      </c>
      <c r="BF15" s="29">
        <f t="shared" si="3"/>
        <v>597</v>
      </c>
      <c r="BG15" s="29">
        <f t="shared" si="4"/>
        <v>484</v>
      </c>
      <c r="BH15" s="29">
        <f t="shared" si="5"/>
        <v>395</v>
      </c>
      <c r="BI15" s="29">
        <f t="shared" si="6"/>
        <v>316</v>
      </c>
      <c r="BJ15" s="29">
        <f t="shared" si="7"/>
        <v>444</v>
      </c>
      <c r="BK15" s="29">
        <f t="shared" si="8"/>
        <v>395</v>
      </c>
      <c r="BL15" s="29">
        <f t="shared" si="9"/>
        <v>509</v>
      </c>
      <c r="BM15" s="29">
        <f t="shared" si="10"/>
        <v>1339</v>
      </c>
      <c r="BN15" s="29">
        <f t="shared" si="11"/>
        <v>4045</v>
      </c>
      <c r="BO15" s="29">
        <f t="shared" si="12"/>
        <v>5585</v>
      </c>
    </row>
    <row r="16" spans="2:67" ht="17.100000000000001" customHeight="1" thickBot="1" x14ac:dyDescent="0.25">
      <c r="B16" s="28" t="s">
        <v>115</v>
      </c>
      <c r="C16" s="29">
        <v>24</v>
      </c>
      <c r="D16" s="29">
        <v>20</v>
      </c>
      <c r="E16" s="29">
        <v>15</v>
      </c>
      <c r="F16" s="29">
        <v>26</v>
      </c>
      <c r="G16" s="29">
        <v>34</v>
      </c>
      <c r="H16" s="29">
        <v>24</v>
      </c>
      <c r="I16" s="29">
        <v>26</v>
      </c>
      <c r="J16" s="29">
        <v>28</v>
      </c>
      <c r="K16" s="29">
        <v>16</v>
      </c>
      <c r="L16" s="29">
        <v>16</v>
      </c>
      <c r="M16" s="29">
        <v>13</v>
      </c>
      <c r="N16" s="29">
        <v>14</v>
      </c>
      <c r="O16" s="29">
        <v>11</v>
      </c>
      <c r="P16" s="29">
        <v>15</v>
      </c>
      <c r="Q16" s="29">
        <v>13</v>
      </c>
      <c r="R16" s="29">
        <v>11</v>
      </c>
      <c r="S16" s="29">
        <v>7</v>
      </c>
      <c r="T16" s="29">
        <v>8</v>
      </c>
      <c r="U16" s="29">
        <v>6</v>
      </c>
      <c r="V16" s="29">
        <v>15</v>
      </c>
      <c r="W16" s="29">
        <v>17</v>
      </c>
      <c r="X16" s="29">
        <v>9</v>
      </c>
      <c r="Y16" s="29">
        <v>10</v>
      </c>
      <c r="Z16" s="29">
        <v>12</v>
      </c>
      <c r="AA16" s="29">
        <v>12</v>
      </c>
      <c r="AB16" s="29">
        <v>17</v>
      </c>
      <c r="AC16" s="29">
        <v>1</v>
      </c>
      <c r="AD16" s="29">
        <v>8</v>
      </c>
      <c r="AE16" s="29">
        <v>5</v>
      </c>
      <c r="AF16" s="29">
        <v>10</v>
      </c>
      <c r="AG16" s="29">
        <v>10</v>
      </c>
      <c r="AH16" s="29">
        <v>6</v>
      </c>
      <c r="AI16" s="29">
        <v>1</v>
      </c>
      <c r="AJ16" s="29">
        <v>7</v>
      </c>
      <c r="AK16" s="29">
        <v>5</v>
      </c>
      <c r="AL16" s="29">
        <v>10</v>
      </c>
      <c r="AM16" s="29">
        <v>16</v>
      </c>
      <c r="AN16" s="29">
        <v>14</v>
      </c>
      <c r="AO16" s="29">
        <v>5</v>
      </c>
      <c r="AP16" s="29">
        <v>14</v>
      </c>
      <c r="AQ16" s="29">
        <v>16</v>
      </c>
      <c r="AR16" s="29">
        <v>10</v>
      </c>
      <c r="AS16" s="29">
        <v>19</v>
      </c>
      <c r="AT16" s="29">
        <v>77</v>
      </c>
      <c r="AU16" s="29">
        <v>33</v>
      </c>
      <c r="AV16" s="29">
        <v>80</v>
      </c>
      <c r="AW16" s="29">
        <v>70</v>
      </c>
      <c r="AX16" s="29">
        <v>91</v>
      </c>
      <c r="AY16" s="29">
        <v>138</v>
      </c>
      <c r="AZ16" s="29">
        <v>136</v>
      </c>
      <c r="BA16" s="29">
        <v>121</v>
      </c>
      <c r="BB16" s="29">
        <v>151</v>
      </c>
      <c r="BC16" s="29">
        <f t="shared" si="0"/>
        <v>85</v>
      </c>
      <c r="BD16" s="29">
        <f t="shared" si="1"/>
        <v>112</v>
      </c>
      <c r="BE16" s="29">
        <f t="shared" si="2"/>
        <v>59</v>
      </c>
      <c r="BF16" s="29">
        <f t="shared" si="3"/>
        <v>50</v>
      </c>
      <c r="BG16" s="29">
        <f t="shared" si="4"/>
        <v>36</v>
      </c>
      <c r="BH16" s="29">
        <f t="shared" si="5"/>
        <v>48</v>
      </c>
      <c r="BI16" s="29">
        <f t="shared" si="6"/>
        <v>38</v>
      </c>
      <c r="BJ16" s="29">
        <f t="shared" si="7"/>
        <v>31</v>
      </c>
      <c r="BK16" s="29">
        <f t="shared" si="8"/>
        <v>23</v>
      </c>
      <c r="BL16" s="29">
        <f t="shared" si="9"/>
        <v>49</v>
      </c>
      <c r="BM16" s="29">
        <f t="shared" si="10"/>
        <v>122</v>
      </c>
      <c r="BN16" s="29">
        <f t="shared" si="11"/>
        <v>274</v>
      </c>
      <c r="BO16" s="29">
        <f t="shared" si="12"/>
        <v>546</v>
      </c>
    </row>
    <row r="17" spans="2:67" ht="17.100000000000001" customHeight="1" thickBot="1" x14ac:dyDescent="0.25">
      <c r="B17" s="28" t="s">
        <v>116</v>
      </c>
      <c r="C17" s="29">
        <v>127</v>
      </c>
      <c r="D17" s="29">
        <v>139</v>
      </c>
      <c r="E17" s="29">
        <v>97</v>
      </c>
      <c r="F17" s="29">
        <v>128</v>
      </c>
      <c r="G17" s="29">
        <v>124</v>
      </c>
      <c r="H17" s="29">
        <v>164</v>
      </c>
      <c r="I17" s="29">
        <v>120</v>
      </c>
      <c r="J17" s="29">
        <v>103</v>
      </c>
      <c r="K17" s="29">
        <v>111</v>
      </c>
      <c r="L17" s="29">
        <v>116</v>
      </c>
      <c r="M17" s="29">
        <v>103</v>
      </c>
      <c r="N17" s="29">
        <v>90</v>
      </c>
      <c r="O17" s="29">
        <v>98</v>
      </c>
      <c r="P17" s="29">
        <v>69</v>
      </c>
      <c r="Q17" s="29">
        <v>49</v>
      </c>
      <c r="R17" s="29">
        <v>63</v>
      </c>
      <c r="S17" s="29">
        <v>72</v>
      </c>
      <c r="T17" s="29">
        <v>80</v>
      </c>
      <c r="U17" s="29">
        <v>45</v>
      </c>
      <c r="V17" s="29">
        <v>71</v>
      </c>
      <c r="W17" s="29">
        <v>65</v>
      </c>
      <c r="X17" s="29">
        <v>64</v>
      </c>
      <c r="Y17" s="29">
        <v>49</v>
      </c>
      <c r="Z17" s="29">
        <v>57</v>
      </c>
      <c r="AA17" s="29">
        <v>57</v>
      </c>
      <c r="AB17" s="29">
        <v>57</v>
      </c>
      <c r="AC17" s="29">
        <v>31</v>
      </c>
      <c r="AD17" s="29">
        <v>51</v>
      </c>
      <c r="AE17" s="29">
        <v>66</v>
      </c>
      <c r="AF17" s="29">
        <v>57</v>
      </c>
      <c r="AG17" s="29">
        <v>62</v>
      </c>
      <c r="AH17" s="29">
        <v>74</v>
      </c>
      <c r="AI17" s="29">
        <v>62</v>
      </c>
      <c r="AJ17" s="29">
        <v>49</v>
      </c>
      <c r="AK17" s="29">
        <v>51</v>
      </c>
      <c r="AL17" s="29">
        <v>57</v>
      </c>
      <c r="AM17" s="29">
        <v>79</v>
      </c>
      <c r="AN17" s="29">
        <v>73</v>
      </c>
      <c r="AO17" s="29">
        <v>50</v>
      </c>
      <c r="AP17" s="29">
        <v>61</v>
      </c>
      <c r="AQ17" s="29">
        <v>58</v>
      </c>
      <c r="AR17" s="29">
        <v>93</v>
      </c>
      <c r="AS17" s="29">
        <v>91</v>
      </c>
      <c r="AT17" s="29">
        <v>212</v>
      </c>
      <c r="AU17" s="29">
        <v>143</v>
      </c>
      <c r="AV17" s="29">
        <v>469</v>
      </c>
      <c r="AW17" s="29">
        <v>253</v>
      </c>
      <c r="AX17" s="29">
        <v>248</v>
      </c>
      <c r="AY17" s="29">
        <v>315</v>
      </c>
      <c r="AZ17" s="29">
        <v>489</v>
      </c>
      <c r="BA17" s="29">
        <v>448</v>
      </c>
      <c r="BB17" s="29">
        <v>443</v>
      </c>
      <c r="BC17" s="29">
        <f t="shared" si="0"/>
        <v>491</v>
      </c>
      <c r="BD17" s="29">
        <f t="shared" si="1"/>
        <v>511</v>
      </c>
      <c r="BE17" s="29">
        <f t="shared" si="2"/>
        <v>420</v>
      </c>
      <c r="BF17" s="29">
        <f t="shared" si="3"/>
        <v>279</v>
      </c>
      <c r="BG17" s="29">
        <f t="shared" si="4"/>
        <v>268</v>
      </c>
      <c r="BH17" s="29">
        <f t="shared" si="5"/>
        <v>235</v>
      </c>
      <c r="BI17" s="29">
        <f t="shared" si="6"/>
        <v>196</v>
      </c>
      <c r="BJ17" s="29">
        <f t="shared" si="7"/>
        <v>259</v>
      </c>
      <c r="BK17" s="29">
        <f t="shared" si="8"/>
        <v>219</v>
      </c>
      <c r="BL17" s="29">
        <f t="shared" si="9"/>
        <v>263</v>
      </c>
      <c r="BM17" s="29">
        <f t="shared" si="10"/>
        <v>454</v>
      </c>
      <c r="BN17" s="29">
        <f t="shared" si="11"/>
        <v>1113</v>
      </c>
      <c r="BO17" s="29">
        <f t="shared" si="12"/>
        <v>1695</v>
      </c>
    </row>
    <row r="18" spans="2:67" ht="17.100000000000001" customHeight="1" thickBot="1" x14ac:dyDescent="0.25">
      <c r="B18" s="28" t="s">
        <v>117</v>
      </c>
      <c r="C18" s="29">
        <v>202</v>
      </c>
      <c r="D18" s="29">
        <v>288</v>
      </c>
      <c r="E18" s="29">
        <v>163</v>
      </c>
      <c r="F18" s="29">
        <v>302</v>
      </c>
      <c r="G18" s="29">
        <v>313</v>
      </c>
      <c r="H18" s="29">
        <v>315</v>
      </c>
      <c r="I18" s="29">
        <v>259</v>
      </c>
      <c r="J18" s="29">
        <v>351</v>
      </c>
      <c r="K18" s="29">
        <v>285</v>
      </c>
      <c r="L18" s="29">
        <v>236</v>
      </c>
      <c r="M18" s="29">
        <v>181</v>
      </c>
      <c r="N18" s="29">
        <v>272</v>
      </c>
      <c r="O18" s="29">
        <v>198</v>
      </c>
      <c r="P18" s="29">
        <v>210</v>
      </c>
      <c r="Q18" s="29">
        <v>112</v>
      </c>
      <c r="R18" s="29">
        <v>162</v>
      </c>
      <c r="S18" s="29">
        <v>112</v>
      </c>
      <c r="T18" s="29">
        <v>132</v>
      </c>
      <c r="U18" s="29">
        <v>154</v>
      </c>
      <c r="V18" s="29">
        <v>173</v>
      </c>
      <c r="W18" s="29">
        <v>121</v>
      </c>
      <c r="X18" s="29">
        <v>168</v>
      </c>
      <c r="Y18" s="29">
        <v>112</v>
      </c>
      <c r="Z18" s="29">
        <v>170</v>
      </c>
      <c r="AA18" s="29">
        <v>146</v>
      </c>
      <c r="AB18" s="29">
        <v>175</v>
      </c>
      <c r="AC18" s="29">
        <v>125</v>
      </c>
      <c r="AD18" s="29">
        <v>144</v>
      </c>
      <c r="AE18" s="29">
        <v>127</v>
      </c>
      <c r="AF18" s="29">
        <v>159</v>
      </c>
      <c r="AG18" s="29">
        <v>133</v>
      </c>
      <c r="AH18" s="29">
        <v>169</v>
      </c>
      <c r="AI18" s="29">
        <v>106</v>
      </c>
      <c r="AJ18" s="29">
        <v>104</v>
      </c>
      <c r="AK18" s="29">
        <v>155</v>
      </c>
      <c r="AL18" s="29">
        <v>186</v>
      </c>
      <c r="AM18" s="29">
        <v>197</v>
      </c>
      <c r="AN18" s="29">
        <v>182</v>
      </c>
      <c r="AO18" s="29">
        <v>139</v>
      </c>
      <c r="AP18" s="29">
        <v>205</v>
      </c>
      <c r="AQ18" s="29">
        <v>196</v>
      </c>
      <c r="AR18" s="29">
        <v>187</v>
      </c>
      <c r="AS18" s="29">
        <v>248</v>
      </c>
      <c r="AT18" s="29">
        <v>1111</v>
      </c>
      <c r="AU18" s="29">
        <v>699</v>
      </c>
      <c r="AV18" s="29">
        <v>1071</v>
      </c>
      <c r="AW18" s="29">
        <v>881</v>
      </c>
      <c r="AX18" s="29">
        <v>1165</v>
      </c>
      <c r="AY18" s="29">
        <v>1432</v>
      </c>
      <c r="AZ18" s="29">
        <v>1548</v>
      </c>
      <c r="BA18" s="29">
        <v>1045</v>
      </c>
      <c r="BB18" s="29">
        <v>2104</v>
      </c>
      <c r="BC18" s="29">
        <f t="shared" si="0"/>
        <v>955</v>
      </c>
      <c r="BD18" s="29">
        <f t="shared" si="1"/>
        <v>1238</v>
      </c>
      <c r="BE18" s="29">
        <f t="shared" si="2"/>
        <v>974</v>
      </c>
      <c r="BF18" s="29">
        <f t="shared" si="3"/>
        <v>682</v>
      </c>
      <c r="BG18" s="29">
        <f t="shared" si="4"/>
        <v>571</v>
      </c>
      <c r="BH18" s="29">
        <f t="shared" si="5"/>
        <v>571</v>
      </c>
      <c r="BI18" s="29">
        <f t="shared" si="6"/>
        <v>590</v>
      </c>
      <c r="BJ18" s="29">
        <f t="shared" si="7"/>
        <v>588</v>
      </c>
      <c r="BK18" s="29">
        <f t="shared" si="8"/>
        <v>551</v>
      </c>
      <c r="BL18" s="29">
        <f t="shared" si="9"/>
        <v>723</v>
      </c>
      <c r="BM18" s="29">
        <f t="shared" si="10"/>
        <v>1742</v>
      </c>
      <c r="BN18" s="29">
        <f t="shared" si="11"/>
        <v>3816</v>
      </c>
      <c r="BO18" s="29">
        <f t="shared" si="12"/>
        <v>6129</v>
      </c>
    </row>
    <row r="19" spans="2:67" ht="17.100000000000001" customHeight="1" thickBot="1" x14ac:dyDescent="0.25">
      <c r="B19" s="28" t="s">
        <v>118</v>
      </c>
      <c r="C19" s="29">
        <v>56</v>
      </c>
      <c r="D19" s="29">
        <v>93</v>
      </c>
      <c r="E19" s="29">
        <v>43</v>
      </c>
      <c r="F19" s="29">
        <v>91</v>
      </c>
      <c r="G19" s="29">
        <v>68</v>
      </c>
      <c r="H19" s="29">
        <v>38</v>
      </c>
      <c r="I19" s="29">
        <v>56</v>
      </c>
      <c r="J19" s="29">
        <v>70</v>
      </c>
      <c r="K19" s="29">
        <v>65</v>
      </c>
      <c r="L19" s="29">
        <v>33</v>
      </c>
      <c r="M19" s="29">
        <v>27</v>
      </c>
      <c r="N19" s="29">
        <v>51</v>
      </c>
      <c r="O19" s="29">
        <v>37</v>
      </c>
      <c r="P19" s="29">
        <v>43</v>
      </c>
      <c r="Q19" s="29">
        <v>21</v>
      </c>
      <c r="R19" s="29">
        <v>28</v>
      </c>
      <c r="S19" s="29">
        <v>21</v>
      </c>
      <c r="T19" s="29">
        <v>34</v>
      </c>
      <c r="U19" s="29">
        <v>18</v>
      </c>
      <c r="V19" s="29">
        <v>42</v>
      </c>
      <c r="W19" s="29">
        <v>27</v>
      </c>
      <c r="X19" s="29">
        <v>31</v>
      </c>
      <c r="Y19" s="29">
        <v>25</v>
      </c>
      <c r="Z19" s="29">
        <v>31</v>
      </c>
      <c r="AA19" s="29">
        <v>16</v>
      </c>
      <c r="AB19" s="29">
        <v>41</v>
      </c>
      <c r="AC19" s="29">
        <v>28</v>
      </c>
      <c r="AD19" s="29">
        <v>32</v>
      </c>
      <c r="AE19" s="29">
        <v>30</v>
      </c>
      <c r="AF19" s="29">
        <v>38</v>
      </c>
      <c r="AG19" s="29">
        <v>26</v>
      </c>
      <c r="AH19" s="29">
        <v>47</v>
      </c>
      <c r="AI19" s="29">
        <v>33</v>
      </c>
      <c r="AJ19" s="29">
        <v>17</v>
      </c>
      <c r="AK19" s="29">
        <v>11</v>
      </c>
      <c r="AL19" s="29">
        <v>27</v>
      </c>
      <c r="AM19" s="29">
        <v>27</v>
      </c>
      <c r="AN19" s="29">
        <v>28</v>
      </c>
      <c r="AO19" s="29">
        <v>23</v>
      </c>
      <c r="AP19" s="29">
        <v>16</v>
      </c>
      <c r="AQ19" s="29">
        <v>25</v>
      </c>
      <c r="AR19" s="29">
        <v>40</v>
      </c>
      <c r="AS19" s="29">
        <v>70</v>
      </c>
      <c r="AT19" s="29">
        <v>246</v>
      </c>
      <c r="AU19" s="29">
        <v>192</v>
      </c>
      <c r="AV19" s="29">
        <v>222</v>
      </c>
      <c r="AW19" s="29">
        <v>331</v>
      </c>
      <c r="AX19" s="29">
        <v>345</v>
      </c>
      <c r="AY19" s="29">
        <v>503</v>
      </c>
      <c r="AZ19" s="29">
        <v>496</v>
      </c>
      <c r="BA19" s="29">
        <v>505</v>
      </c>
      <c r="BB19" s="29">
        <v>607</v>
      </c>
      <c r="BC19" s="29">
        <f t="shared" si="0"/>
        <v>283</v>
      </c>
      <c r="BD19" s="29">
        <f t="shared" si="1"/>
        <v>232</v>
      </c>
      <c r="BE19" s="29">
        <f t="shared" si="2"/>
        <v>176</v>
      </c>
      <c r="BF19" s="29">
        <f t="shared" si="3"/>
        <v>129</v>
      </c>
      <c r="BG19" s="29">
        <f t="shared" si="4"/>
        <v>115</v>
      </c>
      <c r="BH19" s="29">
        <f t="shared" si="5"/>
        <v>114</v>
      </c>
      <c r="BI19" s="29">
        <f t="shared" si="6"/>
        <v>117</v>
      </c>
      <c r="BJ19" s="29">
        <f t="shared" si="7"/>
        <v>141</v>
      </c>
      <c r="BK19" s="29">
        <f t="shared" si="8"/>
        <v>88</v>
      </c>
      <c r="BL19" s="29">
        <f t="shared" si="9"/>
        <v>94</v>
      </c>
      <c r="BM19" s="29">
        <f t="shared" si="10"/>
        <v>381</v>
      </c>
      <c r="BN19" s="29">
        <f t="shared" si="11"/>
        <v>1090</v>
      </c>
      <c r="BO19" s="29">
        <f t="shared" si="12"/>
        <v>2111</v>
      </c>
    </row>
    <row r="20" spans="2:67" ht="17.100000000000001" customHeight="1" thickBot="1" x14ac:dyDescent="0.25">
      <c r="B20" s="28" t="s">
        <v>119</v>
      </c>
      <c r="C20" s="29">
        <v>30</v>
      </c>
      <c r="D20" s="29">
        <v>27</v>
      </c>
      <c r="E20" s="29">
        <v>32</v>
      </c>
      <c r="F20" s="29">
        <v>35</v>
      </c>
      <c r="G20" s="29">
        <v>36</v>
      </c>
      <c r="H20" s="29">
        <v>43</v>
      </c>
      <c r="I20" s="29">
        <v>33</v>
      </c>
      <c r="J20" s="29">
        <v>33</v>
      </c>
      <c r="K20" s="29">
        <v>31</v>
      </c>
      <c r="L20" s="29">
        <v>18</v>
      </c>
      <c r="M20" s="29">
        <v>19</v>
      </c>
      <c r="N20" s="29">
        <v>28</v>
      </c>
      <c r="O20" s="29">
        <v>16</v>
      </c>
      <c r="P20" s="29">
        <v>29</v>
      </c>
      <c r="Q20" s="29">
        <v>10</v>
      </c>
      <c r="R20" s="29">
        <v>22</v>
      </c>
      <c r="S20" s="29">
        <v>17</v>
      </c>
      <c r="T20" s="29">
        <v>19</v>
      </c>
      <c r="U20" s="29">
        <v>17</v>
      </c>
      <c r="V20" s="29">
        <v>15</v>
      </c>
      <c r="W20" s="29">
        <v>7</v>
      </c>
      <c r="X20" s="29">
        <v>24</v>
      </c>
      <c r="Y20" s="29">
        <v>15</v>
      </c>
      <c r="Z20" s="29">
        <v>17</v>
      </c>
      <c r="AA20" s="29">
        <v>12</v>
      </c>
      <c r="AB20" s="29">
        <v>8</v>
      </c>
      <c r="AC20" s="29">
        <v>14</v>
      </c>
      <c r="AD20" s="29">
        <v>10</v>
      </c>
      <c r="AE20" s="29">
        <v>8</v>
      </c>
      <c r="AF20" s="29">
        <v>6</v>
      </c>
      <c r="AG20" s="29">
        <v>19</v>
      </c>
      <c r="AH20" s="29">
        <v>14</v>
      </c>
      <c r="AI20" s="29">
        <v>3</v>
      </c>
      <c r="AJ20" s="29">
        <v>8</v>
      </c>
      <c r="AK20" s="29">
        <v>5</v>
      </c>
      <c r="AL20" s="29">
        <v>9</v>
      </c>
      <c r="AM20" s="29">
        <v>11</v>
      </c>
      <c r="AN20" s="29">
        <v>5</v>
      </c>
      <c r="AO20" s="29">
        <v>7</v>
      </c>
      <c r="AP20" s="29">
        <v>9</v>
      </c>
      <c r="AQ20" s="29">
        <v>7</v>
      </c>
      <c r="AR20" s="29">
        <v>14</v>
      </c>
      <c r="AS20" s="29">
        <v>10</v>
      </c>
      <c r="AT20" s="29">
        <v>28</v>
      </c>
      <c r="AU20" s="29">
        <v>3</v>
      </c>
      <c r="AV20" s="29">
        <v>95</v>
      </c>
      <c r="AW20" s="29">
        <v>84</v>
      </c>
      <c r="AX20" s="29">
        <v>82</v>
      </c>
      <c r="AY20" s="29">
        <v>92</v>
      </c>
      <c r="AZ20" s="29">
        <v>102</v>
      </c>
      <c r="BA20" s="29">
        <v>22</v>
      </c>
      <c r="BB20" s="29">
        <v>99</v>
      </c>
      <c r="BC20" s="29">
        <f t="shared" si="0"/>
        <v>124</v>
      </c>
      <c r="BD20" s="29">
        <f t="shared" si="1"/>
        <v>145</v>
      </c>
      <c r="BE20" s="29">
        <f t="shared" si="2"/>
        <v>96</v>
      </c>
      <c r="BF20" s="29">
        <f t="shared" si="3"/>
        <v>77</v>
      </c>
      <c r="BG20" s="29">
        <f t="shared" si="4"/>
        <v>68</v>
      </c>
      <c r="BH20" s="29">
        <f t="shared" si="5"/>
        <v>63</v>
      </c>
      <c r="BI20" s="29">
        <f t="shared" si="6"/>
        <v>44</v>
      </c>
      <c r="BJ20" s="29">
        <f t="shared" si="7"/>
        <v>47</v>
      </c>
      <c r="BK20" s="29">
        <f t="shared" si="8"/>
        <v>25</v>
      </c>
      <c r="BL20" s="29">
        <f t="shared" si="9"/>
        <v>32</v>
      </c>
      <c r="BM20" s="29">
        <f t="shared" si="10"/>
        <v>59</v>
      </c>
      <c r="BN20" s="29">
        <f t="shared" si="11"/>
        <v>264</v>
      </c>
      <c r="BO20" s="29">
        <f t="shared" si="12"/>
        <v>315</v>
      </c>
    </row>
    <row r="21" spans="2:67" ht="17.100000000000001" customHeight="1" thickBot="1" x14ac:dyDescent="0.25">
      <c r="B21" s="28" t="s">
        <v>120</v>
      </c>
      <c r="C21" s="29">
        <v>91</v>
      </c>
      <c r="D21" s="29">
        <v>96</v>
      </c>
      <c r="E21" s="29">
        <v>109</v>
      </c>
      <c r="F21" s="29">
        <v>126</v>
      </c>
      <c r="G21" s="29">
        <v>143</v>
      </c>
      <c r="H21" s="29">
        <v>126</v>
      </c>
      <c r="I21" s="29">
        <v>103</v>
      </c>
      <c r="J21" s="29">
        <v>118</v>
      </c>
      <c r="K21" s="29">
        <v>94</v>
      </c>
      <c r="L21" s="29">
        <v>86</v>
      </c>
      <c r="M21" s="29">
        <v>56</v>
      </c>
      <c r="N21" s="29">
        <v>113</v>
      </c>
      <c r="O21" s="29">
        <v>77</v>
      </c>
      <c r="P21" s="29">
        <v>56</v>
      </c>
      <c r="Q21" s="29">
        <v>50</v>
      </c>
      <c r="R21" s="29">
        <v>53</v>
      </c>
      <c r="S21" s="29">
        <v>56</v>
      </c>
      <c r="T21" s="29">
        <v>61</v>
      </c>
      <c r="U21" s="29">
        <v>40</v>
      </c>
      <c r="V21" s="29">
        <v>52</v>
      </c>
      <c r="W21" s="29">
        <v>55</v>
      </c>
      <c r="X21" s="29">
        <v>50</v>
      </c>
      <c r="Y21" s="29">
        <v>54</v>
      </c>
      <c r="Z21" s="29">
        <v>48</v>
      </c>
      <c r="AA21" s="29">
        <v>33</v>
      </c>
      <c r="AB21" s="29">
        <v>46</v>
      </c>
      <c r="AC21" s="29">
        <v>43</v>
      </c>
      <c r="AD21" s="29">
        <v>39</v>
      </c>
      <c r="AE21" s="29">
        <v>53</v>
      </c>
      <c r="AF21" s="29">
        <v>41</v>
      </c>
      <c r="AG21" s="29">
        <v>40</v>
      </c>
      <c r="AH21" s="29">
        <v>35</v>
      </c>
      <c r="AI21" s="29">
        <v>36</v>
      </c>
      <c r="AJ21" s="29">
        <v>33</v>
      </c>
      <c r="AK21" s="29">
        <v>45</v>
      </c>
      <c r="AL21" s="29">
        <v>30</v>
      </c>
      <c r="AM21" s="29">
        <v>83</v>
      </c>
      <c r="AN21" s="29">
        <v>54</v>
      </c>
      <c r="AO21" s="29">
        <v>41</v>
      </c>
      <c r="AP21" s="29">
        <v>44</v>
      </c>
      <c r="AQ21" s="29">
        <v>47</v>
      </c>
      <c r="AR21" s="29">
        <v>70</v>
      </c>
      <c r="AS21" s="29">
        <v>83</v>
      </c>
      <c r="AT21" s="29">
        <v>212</v>
      </c>
      <c r="AU21" s="29">
        <v>189</v>
      </c>
      <c r="AV21" s="29">
        <v>137</v>
      </c>
      <c r="AW21" s="29">
        <v>110</v>
      </c>
      <c r="AX21" s="29">
        <v>110</v>
      </c>
      <c r="AY21" s="29">
        <v>285</v>
      </c>
      <c r="AZ21" s="29">
        <v>296</v>
      </c>
      <c r="BA21" s="29">
        <v>238</v>
      </c>
      <c r="BB21" s="29">
        <v>265</v>
      </c>
      <c r="BC21" s="29">
        <f t="shared" si="0"/>
        <v>422</v>
      </c>
      <c r="BD21" s="29">
        <f t="shared" si="1"/>
        <v>490</v>
      </c>
      <c r="BE21" s="29">
        <f t="shared" si="2"/>
        <v>349</v>
      </c>
      <c r="BF21" s="29">
        <f t="shared" si="3"/>
        <v>236</v>
      </c>
      <c r="BG21" s="29">
        <f t="shared" si="4"/>
        <v>209</v>
      </c>
      <c r="BH21" s="29">
        <f t="shared" si="5"/>
        <v>207</v>
      </c>
      <c r="BI21" s="29">
        <f t="shared" si="6"/>
        <v>161</v>
      </c>
      <c r="BJ21" s="29">
        <f t="shared" si="7"/>
        <v>169</v>
      </c>
      <c r="BK21" s="29">
        <f t="shared" si="8"/>
        <v>144</v>
      </c>
      <c r="BL21" s="29">
        <f t="shared" si="9"/>
        <v>222</v>
      </c>
      <c r="BM21" s="29">
        <f t="shared" si="10"/>
        <v>412</v>
      </c>
      <c r="BN21" s="29">
        <f t="shared" si="11"/>
        <v>546</v>
      </c>
      <c r="BO21" s="29">
        <f t="shared" si="12"/>
        <v>1084</v>
      </c>
    </row>
    <row r="22" spans="2:67" ht="17.100000000000001" customHeight="1" thickBot="1" x14ac:dyDescent="0.25">
      <c r="B22" s="28" t="s">
        <v>121</v>
      </c>
      <c r="C22" s="29">
        <v>21</v>
      </c>
      <c r="D22" s="29">
        <v>14</v>
      </c>
      <c r="E22" s="29">
        <v>9</v>
      </c>
      <c r="F22" s="29">
        <v>15</v>
      </c>
      <c r="G22" s="29">
        <v>22</v>
      </c>
      <c r="H22" s="29">
        <v>21</v>
      </c>
      <c r="I22" s="29">
        <v>17</v>
      </c>
      <c r="J22" s="29">
        <v>17</v>
      </c>
      <c r="K22" s="29">
        <v>18</v>
      </c>
      <c r="L22" s="29">
        <v>15</v>
      </c>
      <c r="M22" s="29">
        <v>6</v>
      </c>
      <c r="N22" s="29">
        <v>14</v>
      </c>
      <c r="O22" s="29">
        <v>6</v>
      </c>
      <c r="P22" s="29">
        <v>7</v>
      </c>
      <c r="Q22" s="29">
        <v>4</v>
      </c>
      <c r="R22" s="29">
        <v>6</v>
      </c>
      <c r="S22" s="29">
        <v>3</v>
      </c>
      <c r="T22" s="29">
        <v>6</v>
      </c>
      <c r="U22" s="29">
        <v>3</v>
      </c>
      <c r="V22" s="29">
        <v>6</v>
      </c>
      <c r="W22" s="29">
        <v>3</v>
      </c>
      <c r="X22" s="29">
        <v>2</v>
      </c>
      <c r="Y22" s="29">
        <v>2</v>
      </c>
      <c r="Z22" s="29">
        <v>3</v>
      </c>
      <c r="AA22" s="29">
        <v>2</v>
      </c>
      <c r="AB22" s="29">
        <v>5</v>
      </c>
      <c r="AC22" s="29">
        <v>4</v>
      </c>
      <c r="AD22" s="29">
        <v>3</v>
      </c>
      <c r="AE22" s="29">
        <v>2</v>
      </c>
      <c r="AF22" s="29">
        <v>0</v>
      </c>
      <c r="AG22" s="29">
        <v>3</v>
      </c>
      <c r="AH22" s="29">
        <v>5</v>
      </c>
      <c r="AI22" s="29">
        <v>6</v>
      </c>
      <c r="AJ22" s="29">
        <v>4</v>
      </c>
      <c r="AK22" s="29">
        <v>5</v>
      </c>
      <c r="AL22" s="29">
        <v>3</v>
      </c>
      <c r="AM22" s="29">
        <v>7</v>
      </c>
      <c r="AN22" s="29">
        <v>7</v>
      </c>
      <c r="AO22" s="29">
        <v>8</v>
      </c>
      <c r="AP22" s="29">
        <v>1</v>
      </c>
      <c r="AQ22" s="29">
        <v>9</v>
      </c>
      <c r="AR22" s="29">
        <v>3</v>
      </c>
      <c r="AS22" s="29">
        <v>4</v>
      </c>
      <c r="AT22" s="29">
        <v>32</v>
      </c>
      <c r="AU22" s="29">
        <v>19</v>
      </c>
      <c r="AV22" s="1">
        <v>61</v>
      </c>
      <c r="AW22" s="29">
        <v>32</v>
      </c>
      <c r="AX22" s="29">
        <v>34</v>
      </c>
      <c r="AY22" s="29">
        <v>38</v>
      </c>
      <c r="AZ22" s="29">
        <v>28</v>
      </c>
      <c r="BA22" s="29">
        <v>47</v>
      </c>
      <c r="BB22" s="29">
        <v>43</v>
      </c>
      <c r="BC22" s="29">
        <f t="shared" si="0"/>
        <v>59</v>
      </c>
      <c r="BD22" s="29">
        <f t="shared" si="1"/>
        <v>77</v>
      </c>
      <c r="BE22" s="29">
        <f t="shared" si="2"/>
        <v>53</v>
      </c>
      <c r="BF22" s="29">
        <f t="shared" si="3"/>
        <v>23</v>
      </c>
      <c r="BG22" s="29">
        <f t="shared" si="4"/>
        <v>18</v>
      </c>
      <c r="BH22" s="29">
        <f t="shared" si="5"/>
        <v>10</v>
      </c>
      <c r="BI22" s="29">
        <f t="shared" si="6"/>
        <v>14</v>
      </c>
      <c r="BJ22" s="29">
        <f t="shared" si="7"/>
        <v>10</v>
      </c>
      <c r="BK22" s="29">
        <f t="shared" si="8"/>
        <v>18</v>
      </c>
      <c r="BL22" s="29">
        <f t="shared" si="9"/>
        <v>23</v>
      </c>
      <c r="BM22" s="29">
        <f t="shared" si="10"/>
        <v>48</v>
      </c>
      <c r="BN22" s="29">
        <f t="shared" si="11"/>
        <v>146</v>
      </c>
      <c r="BO22" s="29">
        <f t="shared" si="12"/>
        <v>156</v>
      </c>
    </row>
    <row r="23" spans="2:67" ht="17.100000000000001" customHeight="1" thickBot="1" x14ac:dyDescent="0.25">
      <c r="B23" s="50" t="s">
        <v>122</v>
      </c>
      <c r="C23" s="48">
        <v>1873</v>
      </c>
      <c r="D23" s="48">
        <v>2024</v>
      </c>
      <c r="E23" s="48">
        <v>1393</v>
      </c>
      <c r="F23" s="49">
        <f t="shared" ref="F23:K23" si="13">SUM(F6:F22)</f>
        <v>2251</v>
      </c>
      <c r="G23" s="48">
        <f t="shared" si="13"/>
        <v>2504</v>
      </c>
      <c r="H23" s="48">
        <f t="shared" si="13"/>
        <v>2113</v>
      </c>
      <c r="I23" s="48">
        <f t="shared" si="13"/>
        <v>1688</v>
      </c>
      <c r="J23" s="49">
        <f t="shared" si="13"/>
        <v>1894</v>
      </c>
      <c r="K23" s="48">
        <f t="shared" si="13"/>
        <v>1699</v>
      </c>
      <c r="L23" s="48">
        <f t="shared" ref="L23:Q23" si="14">SUM(L6:L22)</f>
        <v>1533</v>
      </c>
      <c r="M23" s="48">
        <f t="shared" si="14"/>
        <v>1141</v>
      </c>
      <c r="N23" s="49">
        <f t="shared" si="14"/>
        <v>1451</v>
      </c>
      <c r="O23" s="48">
        <f t="shared" si="14"/>
        <v>1253</v>
      </c>
      <c r="P23" s="48">
        <f t="shared" si="14"/>
        <v>1166</v>
      </c>
      <c r="Q23" s="48">
        <f t="shared" si="14"/>
        <v>892</v>
      </c>
      <c r="R23" s="49">
        <f t="shared" ref="R23:W23" si="15">SUM(R6:R22)</f>
        <v>1083</v>
      </c>
      <c r="S23" s="48">
        <f t="shared" si="15"/>
        <v>894</v>
      </c>
      <c r="T23" s="48">
        <f t="shared" si="15"/>
        <v>943</v>
      </c>
      <c r="U23" s="48">
        <f t="shared" si="15"/>
        <v>761</v>
      </c>
      <c r="V23" s="49">
        <f t="shared" si="15"/>
        <v>1004</v>
      </c>
      <c r="W23" s="48">
        <f t="shared" si="15"/>
        <v>863</v>
      </c>
      <c r="X23" s="48">
        <f t="shared" ref="X23:AC23" si="16">SUM(X6:X22)</f>
        <v>967</v>
      </c>
      <c r="Y23" s="48">
        <f t="shared" si="16"/>
        <v>700</v>
      </c>
      <c r="Z23" s="49">
        <f t="shared" si="16"/>
        <v>886</v>
      </c>
      <c r="AA23" s="48">
        <f>SUM(AA6:AA22)</f>
        <v>821</v>
      </c>
      <c r="AB23" s="48">
        <f t="shared" si="16"/>
        <v>921</v>
      </c>
      <c r="AC23" s="48">
        <f t="shared" si="16"/>
        <v>690</v>
      </c>
      <c r="AD23" s="49">
        <f t="shared" ref="AD23:AI23" si="17">SUM(AD6:AD22)</f>
        <v>938</v>
      </c>
      <c r="AE23" s="48">
        <f t="shared" si="17"/>
        <v>1004</v>
      </c>
      <c r="AF23" s="48">
        <f t="shared" si="17"/>
        <v>1034</v>
      </c>
      <c r="AG23" s="48">
        <f t="shared" si="17"/>
        <v>877</v>
      </c>
      <c r="AH23" s="48">
        <f t="shared" si="17"/>
        <v>1194</v>
      </c>
      <c r="AI23" s="48">
        <f t="shared" si="17"/>
        <v>1032</v>
      </c>
      <c r="AJ23" s="48">
        <f t="shared" ref="AJ23:AO23" si="18">SUM(AJ6:AJ22)</f>
        <v>708</v>
      </c>
      <c r="AK23" s="48">
        <f t="shared" si="18"/>
        <v>1019</v>
      </c>
      <c r="AL23" s="48">
        <f t="shared" si="18"/>
        <v>1304</v>
      </c>
      <c r="AM23" s="48">
        <f t="shared" si="18"/>
        <v>1526</v>
      </c>
      <c r="AN23" s="48">
        <f t="shared" si="18"/>
        <v>1349</v>
      </c>
      <c r="AO23" s="48">
        <f t="shared" si="18"/>
        <v>1062</v>
      </c>
      <c r="AP23" s="48">
        <f t="shared" ref="AP23:AU23" si="19">SUM(AP6:AP22)</f>
        <v>1381</v>
      </c>
      <c r="AQ23" s="48">
        <f t="shared" si="19"/>
        <v>1490</v>
      </c>
      <c r="AR23" s="48">
        <f t="shared" si="19"/>
        <v>1508</v>
      </c>
      <c r="AS23" s="48">
        <f t="shared" si="19"/>
        <v>1897</v>
      </c>
      <c r="AT23" s="48">
        <f t="shared" si="19"/>
        <v>5696</v>
      </c>
      <c r="AU23" s="48">
        <f t="shared" si="19"/>
        <v>5623</v>
      </c>
      <c r="AV23" s="48">
        <f>SUM(AV6:AV22)</f>
        <v>9026</v>
      </c>
      <c r="AW23" s="48">
        <f>SUM(AW6:AW22)</f>
        <v>6357</v>
      </c>
      <c r="AX23" s="48">
        <f>SUM(AX6:AX22)</f>
        <v>8238</v>
      </c>
      <c r="AY23" s="48">
        <v>10149</v>
      </c>
      <c r="AZ23" s="48">
        <v>11817</v>
      </c>
      <c r="BA23" s="48">
        <v>9913</v>
      </c>
      <c r="BB23" s="48">
        <v>12295</v>
      </c>
      <c r="BC23" s="48">
        <f t="shared" si="0"/>
        <v>7541</v>
      </c>
      <c r="BD23" s="48">
        <f t="shared" si="1"/>
        <v>8199</v>
      </c>
      <c r="BE23" s="48">
        <f t="shared" si="2"/>
        <v>5824</v>
      </c>
      <c r="BF23" s="48">
        <f t="shared" si="3"/>
        <v>4394</v>
      </c>
      <c r="BG23" s="48">
        <f t="shared" si="4"/>
        <v>3602</v>
      </c>
      <c r="BH23" s="48">
        <f t="shared" si="5"/>
        <v>3416</v>
      </c>
      <c r="BI23" s="48">
        <f t="shared" si="6"/>
        <v>3370</v>
      </c>
      <c r="BJ23" s="48">
        <f t="shared" si="7"/>
        <v>4109</v>
      </c>
      <c r="BK23" s="48">
        <f t="shared" si="8"/>
        <v>4063</v>
      </c>
      <c r="BL23" s="48">
        <f t="shared" si="9"/>
        <v>5318</v>
      </c>
      <c r="BM23" s="48">
        <f>SUM(BM6:BM22)</f>
        <v>10591</v>
      </c>
      <c r="BN23" s="48">
        <f t="shared" si="11"/>
        <v>29244</v>
      </c>
      <c r="BO23" s="48">
        <f t="shared" si="12"/>
        <v>44174</v>
      </c>
    </row>
    <row r="24" spans="2:67" ht="30" customHeight="1" x14ac:dyDescent="0.2">
      <c r="AR24" s="17"/>
    </row>
    <row r="25" spans="2:67" ht="42" customHeight="1" x14ac:dyDescent="0.2">
      <c r="B25" s="51"/>
      <c r="C25" s="51"/>
      <c r="D25" s="51"/>
      <c r="E25" s="51"/>
    </row>
    <row r="27" spans="2:67" ht="38.25" x14ac:dyDescent="0.2">
      <c r="C27" s="27" t="s">
        <v>215</v>
      </c>
      <c r="D27" s="27" t="s">
        <v>166</v>
      </c>
      <c r="E27" s="27" t="s">
        <v>167</v>
      </c>
      <c r="F27" s="52" t="s">
        <v>168</v>
      </c>
      <c r="G27" s="27" t="s">
        <v>169</v>
      </c>
      <c r="H27" s="27" t="s">
        <v>170</v>
      </c>
      <c r="I27" s="27" t="s">
        <v>216</v>
      </c>
      <c r="J27" s="52" t="s">
        <v>217</v>
      </c>
      <c r="K27" s="27" t="s">
        <v>218</v>
      </c>
      <c r="L27" s="27" t="s">
        <v>219</v>
      </c>
      <c r="M27" s="27" t="s">
        <v>220</v>
      </c>
      <c r="N27" s="52" t="s">
        <v>221</v>
      </c>
      <c r="O27" s="27" t="s">
        <v>222</v>
      </c>
      <c r="P27" s="27" t="s">
        <v>223</v>
      </c>
      <c r="Q27" s="27" t="s">
        <v>224</v>
      </c>
      <c r="R27" s="52" t="s">
        <v>225</v>
      </c>
      <c r="S27" s="27" t="s">
        <v>226</v>
      </c>
      <c r="T27" s="27" t="s">
        <v>227</v>
      </c>
      <c r="U27" s="27" t="s">
        <v>228</v>
      </c>
      <c r="V27" s="52" t="s">
        <v>229</v>
      </c>
      <c r="W27" s="27" t="s">
        <v>230</v>
      </c>
      <c r="X27" s="27" t="s">
        <v>231</v>
      </c>
      <c r="Y27" s="27" t="s">
        <v>232</v>
      </c>
      <c r="Z27" s="52" t="s">
        <v>233</v>
      </c>
      <c r="AA27" s="27" t="s">
        <v>234</v>
      </c>
      <c r="AB27" s="27" t="s">
        <v>235</v>
      </c>
      <c r="AC27" s="27" t="s">
        <v>236</v>
      </c>
      <c r="AD27" s="52" t="s">
        <v>237</v>
      </c>
      <c r="AE27" s="27" t="s">
        <v>238</v>
      </c>
      <c r="AF27" s="27" t="s">
        <v>239</v>
      </c>
      <c r="AG27" s="27" t="s">
        <v>240</v>
      </c>
      <c r="AH27" s="52" t="s">
        <v>241</v>
      </c>
      <c r="AI27" s="27" t="s">
        <v>242</v>
      </c>
      <c r="AJ27" s="27" t="s">
        <v>243</v>
      </c>
      <c r="AK27" s="27" t="s">
        <v>244</v>
      </c>
      <c r="AL27" s="52" t="s">
        <v>245</v>
      </c>
      <c r="AM27" s="27" t="s">
        <v>246</v>
      </c>
      <c r="AN27" s="27" t="s">
        <v>247</v>
      </c>
      <c r="AO27" s="27" t="s">
        <v>248</v>
      </c>
      <c r="AP27" s="52" t="s">
        <v>249</v>
      </c>
      <c r="AQ27" s="27" t="s">
        <v>258</v>
      </c>
      <c r="AR27" s="27" t="s">
        <v>262</v>
      </c>
      <c r="AS27" s="27" t="s">
        <v>264</v>
      </c>
      <c r="AT27" s="52" t="s">
        <v>273</v>
      </c>
      <c r="AU27" s="27" t="s">
        <v>282</v>
      </c>
      <c r="AV27" s="27" t="s">
        <v>286</v>
      </c>
      <c r="AW27" s="27" t="s">
        <v>290</v>
      </c>
      <c r="AX27" s="52" t="s">
        <v>299</v>
      </c>
      <c r="AY27" s="27" t="s">
        <v>206</v>
      </c>
      <c r="AZ27" s="27" t="s">
        <v>207</v>
      </c>
      <c r="BA27" s="27" t="s">
        <v>208</v>
      </c>
      <c r="BB27" s="27" t="s">
        <v>209</v>
      </c>
      <c r="BC27" s="27" t="s">
        <v>210</v>
      </c>
      <c r="BD27" s="27" t="s">
        <v>211</v>
      </c>
      <c r="BE27" s="27" t="s">
        <v>212</v>
      </c>
      <c r="BF27" s="27" t="s">
        <v>213</v>
      </c>
      <c r="BG27" s="27" t="s">
        <v>250</v>
      </c>
      <c r="BH27" s="27" t="s">
        <v>251</v>
      </c>
      <c r="BI27" s="27" t="s">
        <v>278</v>
      </c>
      <c r="BJ27" s="27" t="s">
        <v>300</v>
      </c>
    </row>
    <row r="28" spans="2:67" ht="17.100000000000001" customHeight="1" thickBot="1" x14ac:dyDescent="0.25">
      <c r="B28" s="28" t="s">
        <v>105</v>
      </c>
      <c r="C28" s="30">
        <f t="shared" ref="C28:AM45" si="20">+(G6-C6)/C6</f>
        <v>0</v>
      </c>
      <c r="D28" s="30">
        <f t="shared" si="20"/>
        <v>-8.2191780821917804E-2</v>
      </c>
      <c r="E28" s="30">
        <f t="shared" si="20"/>
        <v>0.23287671232876711</v>
      </c>
      <c r="F28" s="30">
        <f t="shared" si="20"/>
        <v>-0.19548872180451127</v>
      </c>
      <c r="G28" s="30">
        <f t="shared" si="20"/>
        <v>-7.9646017699115043E-2</v>
      </c>
      <c r="H28" s="30">
        <f t="shared" si="20"/>
        <v>-5.9701492537313432E-2</v>
      </c>
      <c r="I28" s="30">
        <f t="shared" si="20"/>
        <v>-0.27777777777777779</v>
      </c>
      <c r="J28" s="30">
        <f t="shared" si="20"/>
        <v>-0.18691588785046728</v>
      </c>
      <c r="K28" s="30">
        <f t="shared" si="20"/>
        <v>-0.31730769230769229</v>
      </c>
      <c r="L28" s="30">
        <f t="shared" si="20"/>
        <v>-0.26984126984126983</v>
      </c>
      <c r="M28" s="30">
        <f t="shared" si="20"/>
        <v>-6.1538461538461542E-2</v>
      </c>
      <c r="N28" s="30">
        <f t="shared" si="20"/>
        <v>-0.19540229885057472</v>
      </c>
      <c r="O28" s="30">
        <f t="shared" si="20"/>
        <v>-0.25352112676056338</v>
      </c>
      <c r="P28" s="30">
        <f t="shared" si="20"/>
        <v>-0.13043478260869565</v>
      </c>
      <c r="Q28" s="30">
        <f t="shared" si="20"/>
        <v>-0.24590163934426229</v>
      </c>
      <c r="R28" s="30">
        <f t="shared" si="20"/>
        <v>-0.15714285714285714</v>
      </c>
      <c r="S28" s="30">
        <f t="shared" si="20"/>
        <v>0.10377358490566038</v>
      </c>
      <c r="T28" s="30">
        <f t="shared" si="20"/>
        <v>-1.6666666666666666E-2</v>
      </c>
      <c r="U28" s="30">
        <f t="shared" si="20"/>
        <v>-7.6086956521739135E-2</v>
      </c>
      <c r="V28" s="30">
        <f t="shared" si="20"/>
        <v>-0.11864406779661017</v>
      </c>
      <c r="W28" s="30">
        <f t="shared" si="20"/>
        <v>-0.19658119658119658</v>
      </c>
      <c r="X28" s="30">
        <f t="shared" si="20"/>
        <v>-0.17796610169491525</v>
      </c>
      <c r="Y28" s="30">
        <f t="shared" si="20"/>
        <v>2.3529411764705882E-2</v>
      </c>
      <c r="Z28" s="30">
        <f t="shared" si="20"/>
        <v>0.125</v>
      </c>
      <c r="AA28" s="30">
        <f t="shared" si="20"/>
        <v>5.3191489361702128E-2</v>
      </c>
      <c r="AB28" s="30">
        <f t="shared" si="20"/>
        <v>0.10309278350515463</v>
      </c>
      <c r="AC28" s="30">
        <f t="shared" si="20"/>
        <v>0.25287356321839083</v>
      </c>
      <c r="AD28" s="30">
        <f t="shared" si="20"/>
        <v>9.4017094017094016E-2</v>
      </c>
      <c r="AE28" s="30">
        <f t="shared" si="20"/>
        <v>0.20202020202020202</v>
      </c>
      <c r="AF28" s="30">
        <f t="shared" si="20"/>
        <v>-0.48598130841121495</v>
      </c>
      <c r="AG28" s="30">
        <f t="shared" si="20"/>
        <v>-5.5045871559633031E-2</v>
      </c>
      <c r="AH28" s="30">
        <f t="shared" si="20"/>
        <v>-4.6875E-2</v>
      </c>
      <c r="AI28" s="30">
        <f t="shared" si="20"/>
        <v>-2.5210084033613446E-2</v>
      </c>
      <c r="AJ28" s="30">
        <f t="shared" si="20"/>
        <v>1.290909090909091</v>
      </c>
      <c r="AK28" s="30">
        <f t="shared" si="20"/>
        <v>0.18446601941747573</v>
      </c>
      <c r="AL28" s="30">
        <f t="shared" si="20"/>
        <v>0.37704918032786883</v>
      </c>
      <c r="AM28" s="30">
        <f t="shared" si="20"/>
        <v>0.59482758620689657</v>
      </c>
      <c r="AN28" s="30">
        <f t="shared" ref="AN28:AX45" si="21">+(AR6-AN6)/AN6</f>
        <v>0.21428571428571427</v>
      </c>
      <c r="AO28" s="30">
        <f t="shared" si="21"/>
        <v>0.94262295081967218</v>
      </c>
      <c r="AP28" s="30">
        <f t="shared" si="21"/>
        <v>3.4702380952380953</v>
      </c>
      <c r="AQ28" s="30">
        <f t="shared" si="21"/>
        <v>4.4972972972972975</v>
      </c>
      <c r="AR28" s="30">
        <f t="shared" si="21"/>
        <v>4.6274509803921573</v>
      </c>
      <c r="AS28" s="30">
        <f t="shared" si="21"/>
        <v>1.1856540084388185</v>
      </c>
      <c r="AT28" s="30">
        <f t="shared" si="21"/>
        <v>-6.6577896138482022E-3</v>
      </c>
      <c r="AU28" s="30">
        <f t="shared" si="21"/>
        <v>0.17404129793510326</v>
      </c>
      <c r="AV28" s="30">
        <f t="shared" si="21"/>
        <v>1.0336817653890824</v>
      </c>
      <c r="AW28" s="30">
        <f t="shared" si="21"/>
        <v>1.7664092664092663</v>
      </c>
      <c r="AX28" s="30">
        <f t="shared" si="21"/>
        <v>1.1823056300268096</v>
      </c>
      <c r="AY28" s="30">
        <f t="shared" ref="AY28:AY44" si="22">+(BD6-BC6)/BC6</f>
        <v>-4.2007001166861145E-2</v>
      </c>
      <c r="AZ28" s="30">
        <f t="shared" ref="AZ28:AZ44" si="23">+(BE6-BD6)/BD6</f>
        <v>-0.146163215590743</v>
      </c>
      <c r="BA28" s="30">
        <f t="shared" ref="BA28:BA44" si="24">+(BF6-BE6)/BE6</f>
        <v>-0.22681883024251071</v>
      </c>
      <c r="BB28" s="30">
        <f t="shared" ref="BB28:BB44" si="25">+(BG6-BF6)/BF6</f>
        <v>-0.19557195571955718</v>
      </c>
      <c r="BC28" s="30">
        <f t="shared" ref="BC28:BC44" si="26">+(BH6-BG6)/BG6</f>
        <v>-2.7522935779816515E-2</v>
      </c>
      <c r="BD28" s="30">
        <f t="shared" ref="BD28:BD44" si="27">+(BI6-BH6)/BH6</f>
        <v>-6.8396226415094338E-2</v>
      </c>
      <c r="BE28" s="30">
        <f t="shared" ref="BE28:BJ44" si="28">+(BJ6-BI6)/BI6</f>
        <v>0.12151898734177215</v>
      </c>
      <c r="BF28" s="30">
        <f t="shared" si="28"/>
        <v>-9.9322799097065456E-2</v>
      </c>
      <c r="BG28" s="30">
        <f t="shared" si="28"/>
        <v>0.33333333333333331</v>
      </c>
      <c r="BH28" s="30">
        <f t="shared" si="28"/>
        <v>1.4924812030075187</v>
      </c>
      <c r="BI28" s="30">
        <f t="shared" si="28"/>
        <v>1.3695324283559578</v>
      </c>
      <c r="BJ28" s="30">
        <f t="shared" si="28"/>
        <v>0.91152132399745389</v>
      </c>
    </row>
    <row r="29" spans="2:67" ht="17.100000000000001" customHeight="1" thickBot="1" x14ac:dyDescent="0.25">
      <c r="B29" s="28" t="s">
        <v>106</v>
      </c>
      <c r="C29" s="30">
        <f t="shared" ref="C29:C45" si="29">+(G7-C7)/C7</f>
        <v>0.36619718309859156</v>
      </c>
      <c r="D29" s="30">
        <f t="shared" ref="D29:D45" si="30">+(H7-D7)/D7</f>
        <v>-5.7142857142857141E-2</v>
      </c>
      <c r="E29" s="30">
        <f t="shared" ref="E29:E45" si="31">+(I7-E7)/E7</f>
        <v>0.27659574468085107</v>
      </c>
      <c r="F29" s="30">
        <f t="shared" ref="F29:F45" si="32">+(J7-F7)/F7</f>
        <v>-0.47126436781609193</v>
      </c>
      <c r="G29" s="30">
        <f t="shared" ref="G29:G45" si="33">+(K7-G7)/G7</f>
        <v>-0.4845360824742268</v>
      </c>
      <c r="H29" s="30">
        <f t="shared" ref="H29:H45" si="34">+(L7-H7)/H7</f>
        <v>-0.42424242424242425</v>
      </c>
      <c r="I29" s="30">
        <f t="shared" ref="I29:I43" si="35">+(M7-I7)/I7</f>
        <v>-0.25</v>
      </c>
      <c r="J29" s="30">
        <f t="shared" ref="J29:J45" si="36">+(N7-J7)/J7</f>
        <v>0.28260869565217389</v>
      </c>
      <c r="K29" s="30">
        <f t="shared" ref="K29:K43" si="37">+(O7-K7)/K7</f>
        <v>-0.08</v>
      </c>
      <c r="L29" s="30">
        <f t="shared" ref="L29:L45" si="38">+(P7-L7)/L7</f>
        <v>0.21052631578947367</v>
      </c>
      <c r="M29" s="30">
        <f t="shared" ref="M29:M43" si="39">+(Q7-M7)/M7</f>
        <v>-0.31111111111111112</v>
      </c>
      <c r="N29" s="30">
        <f t="shared" ref="N29:N45" si="40">+(R7-N7)/N7</f>
        <v>-0.50847457627118642</v>
      </c>
      <c r="O29" s="30">
        <f t="shared" ref="O29:O43" si="41">+(S7-O7)/O7</f>
        <v>-0.34782608695652173</v>
      </c>
      <c r="P29" s="30">
        <f t="shared" ref="P29:P45" si="42">+(T7-P7)/P7</f>
        <v>-0.47826086956521741</v>
      </c>
      <c r="Q29" s="30">
        <f t="shared" ref="Q29:Q43" si="43">+(U7-Q7)/Q7</f>
        <v>-0.61290322580645162</v>
      </c>
      <c r="R29" s="30">
        <f t="shared" ref="R29:R45" si="44">+(V7-R7)/R7</f>
        <v>-0.10344827586206896</v>
      </c>
      <c r="S29" s="30">
        <f t="shared" ref="S29:S43" si="45">+(W7-S7)/S7</f>
        <v>-0.4</v>
      </c>
      <c r="T29" s="30">
        <f t="shared" ref="T29:T45" si="46">+(X7-T7)/T7</f>
        <v>-0.29166666666666669</v>
      </c>
      <c r="U29" s="30">
        <f t="shared" ref="U29:U43" si="47">+(Y7-U7)/U7</f>
        <v>-0.25</v>
      </c>
      <c r="V29" s="30">
        <f t="shared" ref="V29:V45" si="48">+(Z7-V7)/V7</f>
        <v>-0.30769230769230771</v>
      </c>
      <c r="W29" s="30">
        <f t="shared" ref="W29:W43" si="49">+(AA7-W7)/W7</f>
        <v>-0.22222222222222221</v>
      </c>
      <c r="X29" s="30">
        <f t="shared" ref="X29:AC45" si="50">+(AB7-X7)/X7</f>
        <v>-0.17647058823529413</v>
      </c>
      <c r="Y29" s="30">
        <f t="shared" ref="Y29:Y43" si="51">+(AC7-Y7)/Y7</f>
        <v>-0.1111111111111111</v>
      </c>
      <c r="Z29" s="30">
        <f t="shared" si="20"/>
        <v>-0.3888888888888889</v>
      </c>
      <c r="AA29" s="30">
        <f t="shared" si="20"/>
        <v>-0.5</v>
      </c>
      <c r="AB29" s="30">
        <f t="shared" si="20"/>
        <v>0.42857142857142855</v>
      </c>
      <c r="AC29" s="30">
        <f t="shared" si="20"/>
        <v>0</v>
      </c>
      <c r="AD29" s="30">
        <f t="shared" si="20"/>
        <v>1.6363636363636365</v>
      </c>
      <c r="AE29" s="30">
        <f t="shared" si="20"/>
        <v>2.8571428571428572</v>
      </c>
      <c r="AF29" s="30">
        <f t="shared" si="20"/>
        <v>-0.5</v>
      </c>
      <c r="AG29" s="30">
        <f t="shared" si="20"/>
        <v>0.625</v>
      </c>
      <c r="AH29" s="30">
        <f t="shared" si="20"/>
        <v>-0.10344827586206896</v>
      </c>
      <c r="AI29" s="30">
        <f t="shared" si="20"/>
        <v>-0.22222222222222221</v>
      </c>
      <c r="AJ29" s="30">
        <f t="shared" si="20"/>
        <v>0.5</v>
      </c>
      <c r="AK29" s="30">
        <f t="shared" si="20"/>
        <v>0.61538461538461542</v>
      </c>
      <c r="AL29" s="30">
        <f t="shared" si="20"/>
        <v>-0.53846153846153844</v>
      </c>
      <c r="AM29" s="30">
        <f t="shared" si="20"/>
        <v>0.7142857142857143</v>
      </c>
      <c r="AN29" s="30">
        <f t="shared" si="21"/>
        <v>0.33333333333333331</v>
      </c>
      <c r="AO29" s="30">
        <f t="shared" si="21"/>
        <v>0</v>
      </c>
      <c r="AP29" s="30">
        <f t="shared" si="21"/>
        <v>8.1666666666666661</v>
      </c>
      <c r="AQ29" s="30">
        <f t="shared" si="21"/>
        <v>3.7222222222222223</v>
      </c>
      <c r="AR29" s="30">
        <f t="shared" si="21"/>
        <v>4.9000000000000004</v>
      </c>
      <c r="AS29" s="30">
        <f t="shared" si="21"/>
        <v>4.333333333333333</v>
      </c>
      <c r="AT29" s="30">
        <f t="shared" si="21"/>
        <v>0.25454545454545452</v>
      </c>
      <c r="AU29" s="30">
        <f t="shared" si="21"/>
        <v>9.4117647058823528E-2</v>
      </c>
      <c r="AV29" s="30">
        <f t="shared" si="21"/>
        <v>0.77118644067796616</v>
      </c>
      <c r="AW29" s="30">
        <f t="shared" si="21"/>
        <v>0.32142857142857145</v>
      </c>
      <c r="AX29" s="30">
        <f t="shared" si="21"/>
        <v>0.18840579710144928</v>
      </c>
      <c r="AY29" s="30">
        <f t="shared" si="22"/>
        <v>-2.181818181818182E-2</v>
      </c>
      <c r="AZ29" s="30">
        <f t="shared" si="23"/>
        <v>-0.28624535315985128</v>
      </c>
      <c r="BA29" s="30">
        <f t="shared" si="24"/>
        <v>-0.20833333333333334</v>
      </c>
      <c r="BB29" s="30">
        <f t="shared" si="25"/>
        <v>-0.39473684210526316</v>
      </c>
      <c r="BC29" s="30">
        <f t="shared" si="26"/>
        <v>-0.32608695652173914</v>
      </c>
      <c r="BD29" s="30">
        <f t="shared" si="27"/>
        <v>-0.24193548387096775</v>
      </c>
      <c r="BE29" s="30">
        <f t="shared" si="28"/>
        <v>0.36170212765957449</v>
      </c>
      <c r="BF29" s="30">
        <f t="shared" si="28"/>
        <v>0.1875</v>
      </c>
      <c r="BG29" s="30">
        <f t="shared" si="28"/>
        <v>-9.2105263157894732E-2</v>
      </c>
      <c r="BH29" s="30">
        <f t="shared" si="28"/>
        <v>1.7101449275362319</v>
      </c>
      <c r="BI29" s="30">
        <f t="shared" si="28"/>
        <v>1.8770053475935828</v>
      </c>
      <c r="BJ29" s="30">
        <f t="shared" si="28"/>
        <v>0.31412639405204462</v>
      </c>
    </row>
    <row r="30" spans="2:67" ht="17.100000000000001" customHeight="1" thickBot="1" x14ac:dyDescent="0.25">
      <c r="B30" s="28" t="s">
        <v>107</v>
      </c>
      <c r="C30" s="30">
        <f t="shared" si="29"/>
        <v>0.22448979591836735</v>
      </c>
      <c r="D30" s="30">
        <f t="shared" si="30"/>
        <v>0.7</v>
      </c>
      <c r="E30" s="30">
        <f t="shared" si="31"/>
        <v>1.5</v>
      </c>
      <c r="F30" s="30">
        <f t="shared" si="32"/>
        <v>-0.38095238095238093</v>
      </c>
      <c r="G30" s="30">
        <f t="shared" si="33"/>
        <v>-0.55000000000000004</v>
      </c>
      <c r="H30" s="30">
        <f t="shared" si="34"/>
        <v>-0.15686274509803921</v>
      </c>
      <c r="I30" s="30">
        <f t="shared" si="35"/>
        <v>-0.15</v>
      </c>
      <c r="J30" s="30">
        <f t="shared" si="36"/>
        <v>-0.46153846153846156</v>
      </c>
      <c r="K30" s="30">
        <f t="shared" si="37"/>
        <v>-0.1111111111111111</v>
      </c>
      <c r="L30" s="30">
        <f t="shared" si="38"/>
        <v>-0.67441860465116277</v>
      </c>
      <c r="M30" s="30">
        <f t="shared" si="39"/>
        <v>-5.8823529411764705E-2</v>
      </c>
      <c r="N30" s="30">
        <f t="shared" si="40"/>
        <v>0.2857142857142857</v>
      </c>
      <c r="O30" s="30">
        <f t="shared" si="41"/>
        <v>-0.45833333333333331</v>
      </c>
      <c r="P30" s="30">
        <f t="shared" si="42"/>
        <v>0.21428571428571427</v>
      </c>
      <c r="Q30" s="30">
        <f t="shared" si="43"/>
        <v>-0.84375</v>
      </c>
      <c r="R30" s="30">
        <f t="shared" si="44"/>
        <v>-3.7037037037037035E-2</v>
      </c>
      <c r="S30" s="30">
        <f t="shared" si="45"/>
        <v>0.61538461538461542</v>
      </c>
      <c r="T30" s="30">
        <f t="shared" si="46"/>
        <v>0.29411764705882354</v>
      </c>
      <c r="U30" s="30">
        <f t="shared" si="47"/>
        <v>1.4</v>
      </c>
      <c r="V30" s="30">
        <f t="shared" si="48"/>
        <v>-0.19230769230769232</v>
      </c>
      <c r="W30" s="30">
        <f t="shared" si="49"/>
        <v>-0.47619047619047616</v>
      </c>
      <c r="X30" s="30">
        <f t="shared" si="50"/>
        <v>9.0909090909090912E-2</v>
      </c>
      <c r="Y30" s="30">
        <f t="shared" si="51"/>
        <v>0.33333333333333331</v>
      </c>
      <c r="Z30" s="30">
        <f t="shared" si="20"/>
        <v>-0.14285714285714285</v>
      </c>
      <c r="AA30" s="30">
        <f t="shared" si="20"/>
        <v>0.54545454545454541</v>
      </c>
      <c r="AB30" s="30">
        <f t="shared" si="20"/>
        <v>-0.5</v>
      </c>
      <c r="AC30" s="30">
        <f t="shared" si="20"/>
        <v>-0.1875</v>
      </c>
      <c r="AD30" s="30">
        <f t="shared" si="20"/>
        <v>0</v>
      </c>
      <c r="AE30" s="30">
        <f t="shared" si="20"/>
        <v>0.76470588235294112</v>
      </c>
      <c r="AF30" s="30">
        <f t="shared" si="20"/>
        <v>-0.41666666666666669</v>
      </c>
      <c r="AG30" s="30">
        <f t="shared" si="20"/>
        <v>0.23076923076923078</v>
      </c>
      <c r="AH30" s="30">
        <f t="shared" si="20"/>
        <v>-0.44444444444444442</v>
      </c>
      <c r="AI30" s="30">
        <f t="shared" si="20"/>
        <v>-0.53333333333333333</v>
      </c>
      <c r="AJ30" s="30">
        <f t="shared" si="20"/>
        <v>3.4285714285714284</v>
      </c>
      <c r="AK30" s="30">
        <f t="shared" si="20"/>
        <v>-0.4375</v>
      </c>
      <c r="AL30" s="30">
        <f t="shared" si="20"/>
        <v>0.1</v>
      </c>
      <c r="AM30" s="30">
        <f t="shared" si="20"/>
        <v>0.2857142857142857</v>
      </c>
      <c r="AN30" s="30">
        <f t="shared" si="21"/>
        <v>-0.5161290322580645</v>
      </c>
      <c r="AO30" s="30">
        <f t="shared" si="21"/>
        <v>1.3333333333333333</v>
      </c>
      <c r="AP30" s="30">
        <f t="shared" si="21"/>
        <v>7.7272727272727275</v>
      </c>
      <c r="AQ30" s="30">
        <f t="shared" si="21"/>
        <v>6.8888888888888893</v>
      </c>
      <c r="AR30" s="30">
        <f t="shared" si="21"/>
        <v>7</v>
      </c>
      <c r="AS30" s="30">
        <f t="shared" si="21"/>
        <v>4.8571428571428568</v>
      </c>
      <c r="AT30" s="30">
        <f t="shared" si="21"/>
        <v>0.9375</v>
      </c>
      <c r="AU30" s="30">
        <f t="shared" si="21"/>
        <v>0.38028169014084506</v>
      </c>
      <c r="AV30" s="30">
        <f t="shared" si="21"/>
        <v>1.1666666666666667</v>
      </c>
      <c r="AW30" s="30">
        <f t="shared" si="21"/>
        <v>0.4065040650406504</v>
      </c>
      <c r="AX30" s="30">
        <f t="shared" si="21"/>
        <v>0.35483870967741937</v>
      </c>
      <c r="AY30" s="30">
        <f t="shared" si="22"/>
        <v>0.20253164556962025</v>
      </c>
      <c r="AZ30" s="30">
        <f t="shared" si="23"/>
        <v>-0.34210526315789475</v>
      </c>
      <c r="BA30" s="30">
        <f t="shared" si="24"/>
        <v>-0.224</v>
      </c>
      <c r="BB30" s="30">
        <f t="shared" si="25"/>
        <v>-0.37113402061855671</v>
      </c>
      <c r="BC30" s="30">
        <f t="shared" si="26"/>
        <v>0.24590163934426229</v>
      </c>
      <c r="BD30" s="30">
        <f t="shared" si="27"/>
        <v>-9.2105263157894732E-2</v>
      </c>
      <c r="BE30" s="30">
        <f t="shared" si="28"/>
        <v>-0.13043478260869565</v>
      </c>
      <c r="BF30" s="30">
        <f t="shared" si="28"/>
        <v>0.05</v>
      </c>
      <c r="BG30" s="30">
        <f t="shared" si="28"/>
        <v>3.1746031746031744E-2</v>
      </c>
      <c r="BH30" s="30">
        <f t="shared" si="28"/>
        <v>1.3076923076923077</v>
      </c>
      <c r="BI30" s="30">
        <f t="shared" si="28"/>
        <v>2.8066666666666666</v>
      </c>
      <c r="BJ30" s="30">
        <f t="shared" si="28"/>
        <v>0.54290718038528896</v>
      </c>
    </row>
    <row r="31" spans="2:67" ht="17.100000000000001" customHeight="1" thickBot="1" x14ac:dyDescent="0.25">
      <c r="B31" s="28" t="s">
        <v>108</v>
      </c>
      <c r="C31" s="30">
        <f t="shared" si="29"/>
        <v>8.8484848484848477</v>
      </c>
      <c r="D31" s="30">
        <f t="shared" si="30"/>
        <v>-0.18965517241379309</v>
      </c>
      <c r="E31" s="30">
        <f t="shared" si="31"/>
        <v>-0.28947368421052633</v>
      </c>
      <c r="F31" s="30">
        <f t="shared" si="32"/>
        <v>-0.29629629629629628</v>
      </c>
      <c r="G31" s="30">
        <f t="shared" si="33"/>
        <v>-0.88923076923076927</v>
      </c>
      <c r="H31" s="30">
        <f t="shared" si="34"/>
        <v>0.1276595744680851</v>
      </c>
      <c r="I31" s="30">
        <f t="shared" si="35"/>
        <v>-0.44444444444444442</v>
      </c>
      <c r="J31" s="30">
        <f t="shared" si="36"/>
        <v>-0.26315789473684209</v>
      </c>
      <c r="K31" s="30">
        <f t="shared" si="37"/>
        <v>0.1388888888888889</v>
      </c>
      <c r="L31" s="30">
        <f t="shared" si="38"/>
        <v>-0.37735849056603776</v>
      </c>
      <c r="M31" s="30">
        <f t="shared" si="39"/>
        <v>0.6</v>
      </c>
      <c r="N31" s="30">
        <f t="shared" si="40"/>
        <v>0.25</v>
      </c>
      <c r="O31" s="30">
        <f t="shared" si="41"/>
        <v>-0.31707317073170732</v>
      </c>
      <c r="P31" s="30">
        <f t="shared" si="42"/>
        <v>-3.0303030303030304E-2</v>
      </c>
      <c r="Q31" s="30">
        <f t="shared" si="43"/>
        <v>-0.125</v>
      </c>
      <c r="R31" s="30">
        <f t="shared" si="44"/>
        <v>-0.2857142857142857</v>
      </c>
      <c r="S31" s="30">
        <f t="shared" si="45"/>
        <v>0.10714285714285714</v>
      </c>
      <c r="T31" s="30">
        <f t="shared" si="46"/>
        <v>-0.15625</v>
      </c>
      <c r="U31" s="30">
        <f t="shared" si="47"/>
        <v>-0.23809523809523808</v>
      </c>
      <c r="V31" s="30">
        <f t="shared" si="48"/>
        <v>-0.16</v>
      </c>
      <c r="W31" s="30">
        <f t="shared" si="49"/>
        <v>-0.41935483870967744</v>
      </c>
      <c r="X31" s="30">
        <f t="shared" si="50"/>
        <v>0.1111111111111111</v>
      </c>
      <c r="Y31" s="30">
        <f t="shared" si="51"/>
        <v>-0.3125</v>
      </c>
      <c r="Z31" s="30">
        <f t="shared" si="20"/>
        <v>0.33333333333333331</v>
      </c>
      <c r="AA31" s="30">
        <f t="shared" si="20"/>
        <v>0.61111111111111116</v>
      </c>
      <c r="AB31" s="30">
        <f t="shared" si="20"/>
        <v>-3.3333333333333333E-2</v>
      </c>
      <c r="AC31" s="30">
        <f t="shared" si="20"/>
        <v>0.63636363636363635</v>
      </c>
      <c r="AD31" s="30">
        <f t="shared" si="20"/>
        <v>-3.5714285714285712E-2</v>
      </c>
      <c r="AE31" s="30">
        <f t="shared" si="20"/>
        <v>-6.8965517241379309E-2</v>
      </c>
      <c r="AF31" s="30">
        <f t="shared" si="20"/>
        <v>-0.68965517241379315</v>
      </c>
      <c r="AG31" s="30">
        <f t="shared" si="20"/>
        <v>1.0555555555555556</v>
      </c>
      <c r="AH31" s="30">
        <f t="shared" si="20"/>
        <v>0.55555555555555558</v>
      </c>
      <c r="AI31" s="30">
        <f t="shared" si="20"/>
        <v>0.92592592592592593</v>
      </c>
      <c r="AJ31" s="30">
        <f t="shared" si="20"/>
        <v>3</v>
      </c>
      <c r="AK31" s="30">
        <f t="shared" si="20"/>
        <v>5.4054054054054057E-2</v>
      </c>
      <c r="AL31" s="30">
        <f t="shared" si="20"/>
        <v>-0.11904761904761904</v>
      </c>
      <c r="AM31" s="30">
        <f t="shared" si="20"/>
        <v>-3.8461538461538464E-2</v>
      </c>
      <c r="AN31" s="30">
        <f t="shared" si="21"/>
        <v>0.16666666666666666</v>
      </c>
      <c r="AO31" s="30">
        <f t="shared" si="21"/>
        <v>0.53846153846153844</v>
      </c>
      <c r="AP31" s="30">
        <f t="shared" si="21"/>
        <v>8.1081081081081086E-2</v>
      </c>
      <c r="AQ31" s="30">
        <f t="shared" si="21"/>
        <v>3.5</v>
      </c>
      <c r="AR31" s="30">
        <f t="shared" si="21"/>
        <v>4.0952380952380949</v>
      </c>
      <c r="AS31" s="30">
        <f t="shared" si="21"/>
        <v>3.6333333333333333</v>
      </c>
      <c r="AT31" s="30">
        <f t="shared" si="21"/>
        <v>5.3</v>
      </c>
      <c r="AU31" s="30">
        <f t="shared" si="21"/>
        <v>-0.40888888888888891</v>
      </c>
      <c r="AV31" s="30">
        <f t="shared" si="21"/>
        <v>0.78971962616822433</v>
      </c>
      <c r="AW31" s="30">
        <f t="shared" si="21"/>
        <v>-0.20863309352517986</v>
      </c>
      <c r="AX31" s="30">
        <f t="shared" si="21"/>
        <v>-0.21428571428571427</v>
      </c>
      <c r="AY31" s="30">
        <f t="shared" si="22"/>
        <v>1.3879781420765027</v>
      </c>
      <c r="AZ31" s="30">
        <f t="shared" si="23"/>
        <v>-0.69794050343249425</v>
      </c>
      <c r="BA31" s="30">
        <f t="shared" si="24"/>
        <v>7.575757575757576E-3</v>
      </c>
      <c r="BB31" s="30">
        <f t="shared" si="25"/>
        <v>-0.20300751879699247</v>
      </c>
      <c r="BC31" s="30">
        <f t="shared" si="26"/>
        <v>-0.10377358490566038</v>
      </c>
      <c r="BD31" s="30">
        <f t="shared" si="27"/>
        <v>-8.4210526315789472E-2</v>
      </c>
      <c r="BE31" s="30">
        <f t="shared" si="28"/>
        <v>0.18390804597701149</v>
      </c>
      <c r="BF31" s="30">
        <f t="shared" si="28"/>
        <v>0.11650485436893204</v>
      </c>
      <c r="BG31" s="30">
        <f t="shared" si="28"/>
        <v>0.42608695652173911</v>
      </c>
      <c r="BH31" s="30">
        <f t="shared" si="28"/>
        <v>0.17073170731707318</v>
      </c>
      <c r="BI31" s="30">
        <f t="shared" si="28"/>
        <v>4.046875</v>
      </c>
      <c r="BJ31" s="30">
        <f t="shared" si="28"/>
        <v>-3.611971104231166E-2</v>
      </c>
    </row>
    <row r="32" spans="2:67" ht="17.100000000000001" customHeight="1" thickBot="1" x14ac:dyDescent="0.25">
      <c r="B32" s="28" t="s">
        <v>109</v>
      </c>
      <c r="C32" s="30">
        <f t="shared" si="29"/>
        <v>0.46153846153846156</v>
      </c>
      <c r="D32" s="30">
        <f t="shared" si="30"/>
        <v>0.82</v>
      </c>
      <c r="E32" s="30">
        <f t="shared" si="31"/>
        <v>-0.11538461538461539</v>
      </c>
      <c r="F32" s="30">
        <f t="shared" si="32"/>
        <v>-0.2318840579710145</v>
      </c>
      <c r="G32" s="30">
        <f t="shared" si="33"/>
        <v>-7.0175438596491224E-2</v>
      </c>
      <c r="H32" s="30">
        <f t="shared" si="34"/>
        <v>-0.48351648351648352</v>
      </c>
      <c r="I32" s="30">
        <f t="shared" si="35"/>
        <v>-0.69565217391304346</v>
      </c>
      <c r="J32" s="30">
        <f t="shared" si="36"/>
        <v>-0.22641509433962265</v>
      </c>
      <c r="K32" s="30">
        <f t="shared" si="37"/>
        <v>-0.26415094339622641</v>
      </c>
      <c r="L32" s="30">
        <f t="shared" si="38"/>
        <v>-0.40425531914893614</v>
      </c>
      <c r="M32" s="30">
        <f t="shared" si="39"/>
        <v>0.5</v>
      </c>
      <c r="N32" s="30">
        <f t="shared" si="40"/>
        <v>-2.4390243902439025E-2</v>
      </c>
      <c r="O32" s="30">
        <f t="shared" si="41"/>
        <v>-0.12820512820512819</v>
      </c>
      <c r="P32" s="30">
        <f t="shared" si="42"/>
        <v>-0.17857142857142858</v>
      </c>
      <c r="Q32" s="30">
        <f t="shared" si="43"/>
        <v>-0.19047619047619047</v>
      </c>
      <c r="R32" s="30">
        <f t="shared" si="44"/>
        <v>-0.45</v>
      </c>
      <c r="S32" s="30">
        <f t="shared" si="45"/>
        <v>-0.41176470588235292</v>
      </c>
      <c r="T32" s="30">
        <f t="shared" si="46"/>
        <v>0.52173913043478259</v>
      </c>
      <c r="U32" s="30">
        <f t="shared" si="47"/>
        <v>-5.8823529411764705E-2</v>
      </c>
      <c r="V32" s="30">
        <f t="shared" si="48"/>
        <v>0.18181818181818182</v>
      </c>
      <c r="W32" s="30">
        <f t="shared" si="49"/>
        <v>0.4</v>
      </c>
      <c r="X32" s="30">
        <f t="shared" si="50"/>
        <v>-5.7142857142857141E-2</v>
      </c>
      <c r="Y32" s="30">
        <f t="shared" si="51"/>
        <v>0.3125</v>
      </c>
      <c r="Z32" s="30">
        <f t="shared" si="20"/>
        <v>-0.30769230769230771</v>
      </c>
      <c r="AA32" s="30">
        <f t="shared" si="20"/>
        <v>-3.5714285714285712E-2</v>
      </c>
      <c r="AB32" s="30">
        <f t="shared" si="20"/>
        <v>-0.24242424242424243</v>
      </c>
      <c r="AC32" s="30">
        <f t="shared" si="20"/>
        <v>0.14285714285714285</v>
      </c>
      <c r="AD32" s="30">
        <f t="shared" si="20"/>
        <v>0.3888888888888889</v>
      </c>
      <c r="AE32" s="30">
        <f t="shared" si="20"/>
        <v>-0.44444444444444442</v>
      </c>
      <c r="AF32" s="30">
        <f t="shared" si="20"/>
        <v>-0.28000000000000003</v>
      </c>
      <c r="AG32" s="30">
        <f t="shared" si="20"/>
        <v>0.20833333333333334</v>
      </c>
      <c r="AH32" s="30">
        <f t="shared" si="20"/>
        <v>0.32</v>
      </c>
      <c r="AI32" s="30">
        <f t="shared" si="20"/>
        <v>1.2</v>
      </c>
      <c r="AJ32" s="30">
        <f t="shared" si="20"/>
        <v>0</v>
      </c>
      <c r="AK32" s="30">
        <f t="shared" si="20"/>
        <v>-0.2413793103448276</v>
      </c>
      <c r="AL32" s="30">
        <f t="shared" si="20"/>
        <v>-0.24242424242424243</v>
      </c>
      <c r="AM32" s="30">
        <f t="shared" si="20"/>
        <v>-0.30303030303030304</v>
      </c>
      <c r="AN32" s="30">
        <f t="shared" si="21"/>
        <v>1.8333333333333333</v>
      </c>
      <c r="AO32" s="30">
        <f t="shared" si="21"/>
        <v>1.9090909090909092</v>
      </c>
      <c r="AP32" s="30">
        <f t="shared" si="21"/>
        <v>2.08</v>
      </c>
      <c r="AQ32" s="30">
        <f t="shared" si="21"/>
        <v>2.1304347826086958</v>
      </c>
      <c r="AR32" s="30">
        <f t="shared" si="21"/>
        <v>8.2941176470588243</v>
      </c>
      <c r="AS32" s="30">
        <f t="shared" si="21"/>
        <v>6.171875</v>
      </c>
      <c r="AT32" s="30">
        <f t="shared" si="21"/>
        <v>2.6493506493506493</v>
      </c>
      <c r="AU32" s="30">
        <f t="shared" si="21"/>
        <v>7.1388888888888893</v>
      </c>
      <c r="AV32" s="30">
        <f t="shared" si="21"/>
        <v>0.38396624472573837</v>
      </c>
      <c r="AW32" s="30">
        <f t="shared" si="21"/>
        <v>0.49237472766884532</v>
      </c>
      <c r="AX32" s="30">
        <f t="shared" si="21"/>
        <v>0.42704626334519574</v>
      </c>
      <c r="AY32" s="30">
        <f t="shared" si="22"/>
        <v>0.1761904761904762</v>
      </c>
      <c r="AZ32" s="30">
        <f t="shared" si="23"/>
        <v>-0.37246963562753038</v>
      </c>
      <c r="BA32" s="30">
        <f t="shared" si="24"/>
        <v>-0.17419354838709677</v>
      </c>
      <c r="BB32" s="30">
        <f t="shared" si="25"/>
        <v>-0.25</v>
      </c>
      <c r="BC32" s="30">
        <f t="shared" si="26"/>
        <v>1.0416666666666666E-2</v>
      </c>
      <c r="BD32" s="30">
        <f t="shared" si="27"/>
        <v>3.0927835051546393E-2</v>
      </c>
      <c r="BE32" s="30">
        <f t="shared" si="28"/>
        <v>0.01</v>
      </c>
      <c r="BF32" s="30">
        <f t="shared" si="28"/>
        <v>-5.9405940594059403E-2</v>
      </c>
      <c r="BG32" s="30">
        <f t="shared" si="28"/>
        <v>3.1578947368421054E-2</v>
      </c>
      <c r="BH32" s="30">
        <f t="shared" si="28"/>
        <v>1.1938775510204083</v>
      </c>
      <c r="BI32" s="30">
        <f t="shared" si="28"/>
        <v>4.9813953488372089</v>
      </c>
      <c r="BJ32" s="30">
        <f t="shared" si="28"/>
        <v>0.81026438569206838</v>
      </c>
    </row>
    <row r="33" spans="2:62" ht="17.100000000000001" customHeight="1" thickBot="1" x14ac:dyDescent="0.25">
      <c r="B33" s="28" t="s">
        <v>110</v>
      </c>
      <c r="C33" s="30">
        <f t="shared" si="29"/>
        <v>0.10526315789473684</v>
      </c>
      <c r="D33" s="30">
        <f t="shared" si="30"/>
        <v>-0.1875</v>
      </c>
      <c r="E33" s="30">
        <f t="shared" si="31"/>
        <v>0.15384615384615385</v>
      </c>
      <c r="F33" s="30">
        <f t="shared" si="32"/>
        <v>0</v>
      </c>
      <c r="G33" s="30">
        <f t="shared" si="33"/>
        <v>-0.2857142857142857</v>
      </c>
      <c r="H33" s="30">
        <f t="shared" si="34"/>
        <v>-0.38461538461538464</v>
      </c>
      <c r="I33" s="30">
        <f t="shared" si="35"/>
        <v>-0.56666666666666665</v>
      </c>
      <c r="J33" s="30">
        <f t="shared" si="36"/>
        <v>-0.52173913043478259</v>
      </c>
      <c r="K33" s="30">
        <f t="shared" si="37"/>
        <v>-0.33333333333333331</v>
      </c>
      <c r="L33" s="30">
        <f t="shared" si="38"/>
        <v>-0.3125</v>
      </c>
      <c r="M33" s="30">
        <f t="shared" si="39"/>
        <v>0.15384615384615385</v>
      </c>
      <c r="N33" s="30">
        <f t="shared" si="40"/>
        <v>0.27272727272727271</v>
      </c>
      <c r="O33" s="30">
        <f t="shared" si="41"/>
        <v>0.2</v>
      </c>
      <c r="P33" s="30">
        <f t="shared" si="42"/>
        <v>0.18181818181818182</v>
      </c>
      <c r="Q33" s="30">
        <f t="shared" si="43"/>
        <v>-0.53333333333333333</v>
      </c>
      <c r="R33" s="30">
        <f t="shared" si="44"/>
        <v>-0.5714285714285714</v>
      </c>
      <c r="S33" s="30">
        <f t="shared" si="45"/>
        <v>0.25</v>
      </c>
      <c r="T33" s="30">
        <f t="shared" si="46"/>
        <v>0</v>
      </c>
      <c r="U33" s="30">
        <f t="shared" si="47"/>
        <v>0</v>
      </c>
      <c r="V33" s="30">
        <f t="shared" si="48"/>
        <v>1</v>
      </c>
      <c r="W33" s="30">
        <f t="shared" si="49"/>
        <v>-0.53333333333333333</v>
      </c>
      <c r="X33" s="30">
        <f t="shared" si="50"/>
        <v>-0.61538461538461542</v>
      </c>
      <c r="Y33" s="30">
        <f t="shared" si="51"/>
        <v>0.2857142857142857</v>
      </c>
      <c r="Z33" s="30">
        <f t="shared" si="20"/>
        <v>-0.75</v>
      </c>
      <c r="AA33" s="30">
        <f t="shared" si="20"/>
        <v>0.2857142857142857</v>
      </c>
      <c r="AB33" s="30">
        <f t="shared" si="20"/>
        <v>1.2</v>
      </c>
      <c r="AC33" s="30">
        <f t="shared" si="20"/>
        <v>0</v>
      </c>
      <c r="AD33" s="30">
        <f t="shared" si="20"/>
        <v>1.6666666666666667</v>
      </c>
      <c r="AE33" s="30">
        <f t="shared" si="20"/>
        <v>0.1111111111111111</v>
      </c>
      <c r="AF33" s="30">
        <f t="shared" si="20"/>
        <v>-0.36363636363636365</v>
      </c>
      <c r="AG33" s="30">
        <f t="shared" si="20"/>
        <v>-0.1111111111111111</v>
      </c>
      <c r="AH33" s="30">
        <f t="shared" si="20"/>
        <v>0.25</v>
      </c>
      <c r="AI33" s="30">
        <f t="shared" si="20"/>
        <v>-0.4</v>
      </c>
      <c r="AJ33" s="30">
        <f t="shared" si="20"/>
        <v>-0.42857142857142855</v>
      </c>
      <c r="AK33" s="30">
        <f t="shared" si="20"/>
        <v>-0.625</v>
      </c>
      <c r="AL33" s="30">
        <f t="shared" si="20"/>
        <v>-0.4</v>
      </c>
      <c r="AM33" s="30">
        <f t="shared" si="20"/>
        <v>0.33333333333333331</v>
      </c>
      <c r="AN33" s="30">
        <f t="shared" si="21"/>
        <v>0</v>
      </c>
      <c r="AO33" s="30">
        <f t="shared" si="21"/>
        <v>1.6666666666666667</v>
      </c>
      <c r="AP33" s="30">
        <f t="shared" si="21"/>
        <v>10.5</v>
      </c>
      <c r="AQ33" s="30">
        <f t="shared" si="21"/>
        <v>1.5</v>
      </c>
      <c r="AR33" s="30">
        <f t="shared" si="21"/>
        <v>1.25</v>
      </c>
      <c r="AS33" s="30">
        <f t="shared" si="21"/>
        <v>4.75</v>
      </c>
      <c r="AT33" s="30">
        <f t="shared" si="21"/>
        <v>0.57971014492753625</v>
      </c>
      <c r="AU33" s="30">
        <f t="shared" si="21"/>
        <v>3.45</v>
      </c>
      <c r="AV33" s="30">
        <f t="shared" si="21"/>
        <v>3.8888888888888888</v>
      </c>
      <c r="AW33" s="30">
        <f t="shared" si="21"/>
        <v>0.93478260869565222</v>
      </c>
      <c r="AX33" s="30">
        <f t="shared" si="21"/>
        <v>-0.11009174311926606</v>
      </c>
      <c r="AY33" s="30">
        <f t="shared" si="22"/>
        <v>0</v>
      </c>
      <c r="AZ33" s="30">
        <f t="shared" si="23"/>
        <v>-0.45</v>
      </c>
      <c r="BA33" s="30">
        <f t="shared" si="24"/>
        <v>-9.0909090909090912E-2</v>
      </c>
      <c r="BB33" s="30">
        <f t="shared" si="25"/>
        <v>-0.24</v>
      </c>
      <c r="BC33" s="30">
        <f t="shared" si="26"/>
        <v>0.23684210526315788</v>
      </c>
      <c r="BD33" s="30">
        <f t="shared" si="27"/>
        <v>-0.48936170212765956</v>
      </c>
      <c r="BE33" s="30">
        <f t="shared" si="28"/>
        <v>0.54166666666666663</v>
      </c>
      <c r="BF33" s="30">
        <f t="shared" si="28"/>
        <v>-5.4054054054054057E-2</v>
      </c>
      <c r="BG33" s="30">
        <f t="shared" si="28"/>
        <v>-0.45714285714285713</v>
      </c>
      <c r="BH33" s="30">
        <f t="shared" si="28"/>
        <v>3.6842105263157894</v>
      </c>
      <c r="BI33" s="30">
        <f t="shared" si="28"/>
        <v>1.0674157303370786</v>
      </c>
      <c r="BJ33" s="30">
        <f t="shared" si="28"/>
        <v>0.73369565217391308</v>
      </c>
    </row>
    <row r="34" spans="2:62" ht="17.100000000000001" customHeight="1" thickBot="1" x14ac:dyDescent="0.25">
      <c r="B34" s="28" t="s">
        <v>111</v>
      </c>
      <c r="C34" s="30">
        <f t="shared" si="29"/>
        <v>0.43023255813953487</v>
      </c>
      <c r="D34" s="30">
        <f t="shared" si="30"/>
        <v>0.34523809523809523</v>
      </c>
      <c r="E34" s="30">
        <f t="shared" si="31"/>
        <v>0.38596491228070173</v>
      </c>
      <c r="F34" s="30">
        <f t="shared" si="32"/>
        <v>3.9473684210526314E-2</v>
      </c>
      <c r="G34" s="30">
        <f t="shared" si="33"/>
        <v>-0.34959349593495936</v>
      </c>
      <c r="H34" s="30">
        <f t="shared" si="34"/>
        <v>-0.45132743362831856</v>
      </c>
      <c r="I34" s="30">
        <f t="shared" si="35"/>
        <v>-0.39240506329113922</v>
      </c>
      <c r="J34" s="30">
        <f t="shared" si="36"/>
        <v>-0.22784810126582278</v>
      </c>
      <c r="K34" s="30">
        <f t="shared" si="37"/>
        <v>-0.4375</v>
      </c>
      <c r="L34" s="30">
        <f t="shared" si="38"/>
        <v>-0.22580645161290322</v>
      </c>
      <c r="M34" s="30">
        <f t="shared" si="39"/>
        <v>-0.14583333333333334</v>
      </c>
      <c r="N34" s="30">
        <f t="shared" si="40"/>
        <v>-0.4098360655737705</v>
      </c>
      <c r="O34" s="30">
        <f t="shared" si="41"/>
        <v>0.1111111111111111</v>
      </c>
      <c r="P34" s="30">
        <f t="shared" si="42"/>
        <v>-6.25E-2</v>
      </c>
      <c r="Q34" s="30">
        <f t="shared" si="43"/>
        <v>-0.36585365853658536</v>
      </c>
      <c r="R34" s="30">
        <f t="shared" si="44"/>
        <v>0.1388888888888889</v>
      </c>
      <c r="S34" s="30">
        <f t="shared" si="45"/>
        <v>-0.18</v>
      </c>
      <c r="T34" s="30">
        <f t="shared" si="46"/>
        <v>-2.2222222222222223E-2</v>
      </c>
      <c r="U34" s="30">
        <f t="shared" si="47"/>
        <v>0.53846153846153844</v>
      </c>
      <c r="V34" s="30">
        <f t="shared" si="48"/>
        <v>-0.14634146341463414</v>
      </c>
      <c r="W34" s="30">
        <f t="shared" si="49"/>
        <v>-0.24390243902439024</v>
      </c>
      <c r="X34" s="30">
        <f t="shared" si="50"/>
        <v>2.2727272727272728E-2</v>
      </c>
      <c r="Y34" s="30">
        <f t="shared" si="51"/>
        <v>-2.5000000000000001E-2</v>
      </c>
      <c r="Z34" s="30">
        <f t="shared" si="20"/>
        <v>-2.8571428571428571E-2</v>
      </c>
      <c r="AA34" s="30">
        <f t="shared" si="20"/>
        <v>3.2258064516129031E-2</v>
      </c>
      <c r="AB34" s="30">
        <f t="shared" si="20"/>
        <v>-0.31111111111111112</v>
      </c>
      <c r="AC34" s="30">
        <f t="shared" si="20"/>
        <v>-0.48717948717948717</v>
      </c>
      <c r="AD34" s="30">
        <f t="shared" si="20"/>
        <v>-0.20588235294117646</v>
      </c>
      <c r="AE34" s="30">
        <f t="shared" si="20"/>
        <v>-0.125</v>
      </c>
      <c r="AF34" s="30">
        <f t="shared" si="20"/>
        <v>-0.22580645161290322</v>
      </c>
      <c r="AG34" s="30">
        <f t="shared" si="20"/>
        <v>0.75</v>
      </c>
      <c r="AH34" s="30">
        <f t="shared" si="20"/>
        <v>-0.14814814814814814</v>
      </c>
      <c r="AI34" s="30">
        <f t="shared" si="20"/>
        <v>0.75</v>
      </c>
      <c r="AJ34" s="30">
        <f t="shared" si="20"/>
        <v>0.83333333333333337</v>
      </c>
      <c r="AK34" s="30">
        <f t="shared" si="20"/>
        <v>-5.7142857142857141E-2</v>
      </c>
      <c r="AL34" s="30">
        <f t="shared" si="20"/>
        <v>0.2608695652173913</v>
      </c>
      <c r="AM34" s="30">
        <f t="shared" ref="AM34:AM45" si="52">+(AQ12-AM12)/AM12</f>
        <v>-0.2857142857142857</v>
      </c>
      <c r="AN34" s="30">
        <f t="shared" si="21"/>
        <v>-9.0909090909090912E-2</v>
      </c>
      <c r="AO34" s="30">
        <f t="shared" si="21"/>
        <v>1.0606060606060606</v>
      </c>
      <c r="AP34" s="30">
        <f t="shared" si="21"/>
        <v>5.9655172413793105</v>
      </c>
      <c r="AQ34" s="30">
        <f t="shared" si="21"/>
        <v>4.7142857142857144</v>
      </c>
      <c r="AR34" s="30">
        <f t="shared" si="21"/>
        <v>4.4749999999999996</v>
      </c>
      <c r="AS34" s="30">
        <f t="shared" si="21"/>
        <v>2.6029411764705883</v>
      </c>
      <c r="AT34" s="30">
        <f t="shared" si="21"/>
        <v>0.58415841584158412</v>
      </c>
      <c r="AU34" s="30">
        <f t="shared" si="21"/>
        <v>0.56999999999999995</v>
      </c>
      <c r="AV34" s="30">
        <f t="shared" si="21"/>
        <v>0.52968036529680362</v>
      </c>
      <c r="AW34" s="30">
        <f t="shared" si="21"/>
        <v>0.32244897959183672</v>
      </c>
      <c r="AX34" s="30">
        <f t="shared" si="21"/>
        <v>0.24687500000000001</v>
      </c>
      <c r="AY34" s="30">
        <f t="shared" si="22"/>
        <v>0.30033003300330036</v>
      </c>
      <c r="AZ34" s="30">
        <f t="shared" si="23"/>
        <v>-0.3629441624365482</v>
      </c>
      <c r="BA34" s="30">
        <f t="shared" si="24"/>
        <v>-0.32270916334661354</v>
      </c>
      <c r="BB34" s="30">
        <f t="shared" si="25"/>
        <v>-4.7058823529411764E-2</v>
      </c>
      <c r="BC34" s="30">
        <f t="shared" si="26"/>
        <v>-1.2345679012345678E-2</v>
      </c>
      <c r="BD34" s="30">
        <f t="shared" si="27"/>
        <v>-6.8750000000000006E-2</v>
      </c>
      <c r="BE34" s="30">
        <f t="shared" si="28"/>
        <v>-0.26174496644295303</v>
      </c>
      <c r="BF34" s="30">
        <f t="shared" si="28"/>
        <v>0</v>
      </c>
      <c r="BG34" s="30">
        <f t="shared" si="28"/>
        <v>0.40909090909090912</v>
      </c>
      <c r="BH34" s="30">
        <f t="shared" si="28"/>
        <v>1.2258064516129032</v>
      </c>
      <c r="BI34" s="30">
        <f t="shared" si="28"/>
        <v>1.8521739130434782</v>
      </c>
      <c r="BJ34" s="30">
        <f t="shared" si="28"/>
        <v>0.39430894308943087</v>
      </c>
    </row>
    <row r="35" spans="2:62" ht="17.100000000000001" customHeight="1" thickBot="1" x14ac:dyDescent="0.25">
      <c r="B35" s="28" t="s">
        <v>112</v>
      </c>
      <c r="C35" s="30">
        <f t="shared" si="29"/>
        <v>-5.7471264367816091E-2</v>
      </c>
      <c r="D35" s="30">
        <f t="shared" si="30"/>
        <v>2.9411764705882353E-2</v>
      </c>
      <c r="E35" s="30">
        <f t="shared" si="31"/>
        <v>0.50980392156862742</v>
      </c>
      <c r="F35" s="30">
        <f t="shared" si="32"/>
        <v>0.15789473684210525</v>
      </c>
      <c r="G35" s="30">
        <f t="shared" si="33"/>
        <v>-0.2073170731707317</v>
      </c>
      <c r="H35" s="30">
        <f t="shared" si="34"/>
        <v>-0.25714285714285712</v>
      </c>
      <c r="I35" s="30">
        <f t="shared" si="35"/>
        <v>-0.53246753246753242</v>
      </c>
      <c r="J35" s="30">
        <f t="shared" si="36"/>
        <v>-0.21212121212121213</v>
      </c>
      <c r="K35" s="30">
        <f t="shared" si="37"/>
        <v>-0.29230769230769232</v>
      </c>
      <c r="L35" s="30">
        <f t="shared" si="38"/>
        <v>-0.44230769230769229</v>
      </c>
      <c r="M35" s="30">
        <f t="shared" si="39"/>
        <v>-0.3888888888888889</v>
      </c>
      <c r="N35" s="30">
        <f t="shared" si="40"/>
        <v>0.26923076923076922</v>
      </c>
      <c r="O35" s="30">
        <f t="shared" si="41"/>
        <v>-0.63043478260869568</v>
      </c>
      <c r="P35" s="30">
        <f t="shared" si="42"/>
        <v>-3.4482758620689655E-2</v>
      </c>
      <c r="Q35" s="30">
        <f t="shared" si="43"/>
        <v>-0.36363636363636365</v>
      </c>
      <c r="R35" s="30">
        <f t="shared" si="44"/>
        <v>-0.51515151515151514</v>
      </c>
      <c r="S35" s="30">
        <f t="shared" si="45"/>
        <v>0.52941176470588236</v>
      </c>
      <c r="T35" s="30">
        <f t="shared" si="46"/>
        <v>3.5714285714285712E-2</v>
      </c>
      <c r="U35" s="30">
        <f t="shared" si="47"/>
        <v>1.1428571428571428</v>
      </c>
      <c r="V35" s="30">
        <f t="shared" si="48"/>
        <v>-0.3125</v>
      </c>
      <c r="W35" s="30">
        <f t="shared" si="49"/>
        <v>-7.6923076923076927E-2</v>
      </c>
      <c r="X35" s="30">
        <f t="shared" si="50"/>
        <v>0.17241379310344829</v>
      </c>
      <c r="Y35" s="30">
        <f t="shared" si="51"/>
        <v>-0.3</v>
      </c>
      <c r="Z35" s="30">
        <f t="shared" si="20"/>
        <v>0.40909090909090912</v>
      </c>
      <c r="AA35" s="30">
        <f t="shared" si="20"/>
        <v>-0.125</v>
      </c>
      <c r="AB35" s="30">
        <f t="shared" si="20"/>
        <v>-0.38235294117647056</v>
      </c>
      <c r="AC35" s="30">
        <f t="shared" si="20"/>
        <v>-0.66666666666666663</v>
      </c>
      <c r="AD35" s="30">
        <f t="shared" si="20"/>
        <v>6.4516129032258063E-2</v>
      </c>
      <c r="AE35" s="30">
        <f t="shared" si="20"/>
        <v>0.19047619047619047</v>
      </c>
      <c r="AF35" s="30">
        <f t="shared" si="20"/>
        <v>-0.8571428571428571</v>
      </c>
      <c r="AG35" s="30">
        <f t="shared" si="20"/>
        <v>0.8571428571428571</v>
      </c>
      <c r="AH35" s="30">
        <f t="shared" si="20"/>
        <v>6.0606060606060608E-2</v>
      </c>
      <c r="AI35" s="30">
        <f t="shared" si="20"/>
        <v>0.48</v>
      </c>
      <c r="AJ35" s="30">
        <f t="shared" si="20"/>
        <v>8</v>
      </c>
      <c r="AK35" s="30">
        <f t="shared" si="20"/>
        <v>0.46153846153846156</v>
      </c>
      <c r="AL35" s="30">
        <f t="shared" si="20"/>
        <v>0</v>
      </c>
      <c r="AM35" s="30">
        <f t="shared" si="52"/>
        <v>-0.48648648648648651</v>
      </c>
      <c r="AN35" s="30">
        <f t="shared" si="21"/>
        <v>-3.7037037037037035E-2</v>
      </c>
      <c r="AO35" s="30">
        <f t="shared" si="21"/>
        <v>0.57894736842105265</v>
      </c>
      <c r="AP35" s="30">
        <f t="shared" si="21"/>
        <v>3.1714285714285713</v>
      </c>
      <c r="AQ35" s="30">
        <f t="shared" si="21"/>
        <v>5.1578947368421053</v>
      </c>
      <c r="AR35" s="30">
        <f t="shared" si="21"/>
        <v>4.2307692307692308</v>
      </c>
      <c r="AS35" s="30">
        <f t="shared" si="21"/>
        <v>8.1999999999999993</v>
      </c>
      <c r="AT35" s="30">
        <f t="shared" si="21"/>
        <v>1.726027397260274</v>
      </c>
      <c r="AU35" s="30">
        <f t="shared" si="21"/>
        <v>1.5811965811965811</v>
      </c>
      <c r="AV35" s="30">
        <f t="shared" si="21"/>
        <v>1.6544117647058822</v>
      </c>
      <c r="AW35" s="30">
        <f t="shared" si="21"/>
        <v>-1.8115942028985508E-2</v>
      </c>
      <c r="AX35" s="30">
        <f t="shared" si="21"/>
        <v>-6.030150753768844E-2</v>
      </c>
      <c r="AY35" s="30">
        <f t="shared" si="22"/>
        <v>0.12167300380228137</v>
      </c>
      <c r="AZ35" s="30">
        <f t="shared" si="23"/>
        <v>-0.30508474576271188</v>
      </c>
      <c r="BA35" s="30">
        <f t="shared" si="24"/>
        <v>-0.20487804878048779</v>
      </c>
      <c r="BB35" s="30">
        <f t="shared" si="25"/>
        <v>-0.44171779141104295</v>
      </c>
      <c r="BC35" s="30">
        <f t="shared" si="26"/>
        <v>0.17582417582417584</v>
      </c>
      <c r="BD35" s="30">
        <f t="shared" si="27"/>
        <v>2.8037383177570093E-2</v>
      </c>
      <c r="BE35" s="30">
        <f t="shared" si="28"/>
        <v>-0.25454545454545452</v>
      </c>
      <c r="BF35" s="30">
        <f t="shared" si="28"/>
        <v>-7.3170731707317069E-2</v>
      </c>
      <c r="BG35" s="30">
        <f t="shared" si="28"/>
        <v>0.55263157894736847</v>
      </c>
      <c r="BH35" s="30">
        <f t="shared" si="28"/>
        <v>0.8728813559322034</v>
      </c>
      <c r="BI35" s="30">
        <f t="shared" si="28"/>
        <v>3.1945701357466065</v>
      </c>
      <c r="BJ35" s="30">
        <f t="shared" si="28"/>
        <v>0.4110032362459547</v>
      </c>
    </row>
    <row r="36" spans="2:62" ht="17.100000000000001" customHeight="1" thickBot="1" x14ac:dyDescent="0.25">
      <c r="B36" s="28" t="s">
        <v>113</v>
      </c>
      <c r="C36" s="30">
        <f t="shared" si="29"/>
        <v>0.10585585585585586</v>
      </c>
      <c r="D36" s="30">
        <f t="shared" si="30"/>
        <v>4.6511627906976744E-2</v>
      </c>
      <c r="E36" s="30">
        <f t="shared" si="31"/>
        <v>0.13312693498452013</v>
      </c>
      <c r="F36" s="30">
        <f t="shared" si="32"/>
        <v>-0.28136882129277568</v>
      </c>
      <c r="G36" s="30">
        <f t="shared" si="33"/>
        <v>-0.2708757637474542</v>
      </c>
      <c r="H36" s="30">
        <f t="shared" si="34"/>
        <v>-0.27333333333333332</v>
      </c>
      <c r="I36" s="30">
        <f t="shared" si="35"/>
        <v>-0.29781420765027322</v>
      </c>
      <c r="J36" s="30">
        <f t="shared" si="36"/>
        <v>-0.21428571428571427</v>
      </c>
      <c r="K36" s="30">
        <f t="shared" si="37"/>
        <v>-0.33798882681564246</v>
      </c>
      <c r="L36" s="30">
        <f t="shared" si="38"/>
        <v>-0.20795107033639143</v>
      </c>
      <c r="M36" s="30">
        <f t="shared" si="39"/>
        <v>-0.26848249027237353</v>
      </c>
      <c r="N36" s="30">
        <f t="shared" si="40"/>
        <v>-0.31986531986531985</v>
      </c>
      <c r="O36" s="30">
        <f t="shared" si="41"/>
        <v>-0.24472573839662448</v>
      </c>
      <c r="P36" s="30">
        <f t="shared" si="42"/>
        <v>-0.31274131274131273</v>
      </c>
      <c r="Q36" s="30">
        <f t="shared" si="43"/>
        <v>0</v>
      </c>
      <c r="R36" s="30">
        <f t="shared" si="44"/>
        <v>1.9801980198019802E-2</v>
      </c>
      <c r="S36" s="30">
        <f t="shared" si="45"/>
        <v>1.11731843575419E-2</v>
      </c>
      <c r="T36" s="30">
        <f t="shared" si="46"/>
        <v>0.16292134831460675</v>
      </c>
      <c r="U36" s="30">
        <f t="shared" si="47"/>
        <v>-0.20744680851063829</v>
      </c>
      <c r="V36" s="30">
        <f t="shared" si="48"/>
        <v>-0.18446601941747573</v>
      </c>
      <c r="W36" s="30">
        <f t="shared" si="49"/>
        <v>0.29281767955801102</v>
      </c>
      <c r="X36" s="30">
        <f t="shared" si="50"/>
        <v>1.932367149758454E-2</v>
      </c>
      <c r="Y36" s="30">
        <f t="shared" si="51"/>
        <v>0.1476510067114094</v>
      </c>
      <c r="Z36" s="30">
        <f t="shared" si="20"/>
        <v>0.7678571428571429</v>
      </c>
      <c r="AA36" s="30">
        <f t="shared" si="20"/>
        <v>0.59829059829059827</v>
      </c>
      <c r="AB36" s="30">
        <f t="shared" si="20"/>
        <v>0.67298578199052128</v>
      </c>
      <c r="AC36" s="30">
        <f t="shared" si="20"/>
        <v>0.66666666666666663</v>
      </c>
      <c r="AD36" s="30">
        <f t="shared" si="20"/>
        <v>0.37373737373737376</v>
      </c>
      <c r="AE36" s="30">
        <f t="shared" si="20"/>
        <v>0.11229946524064172</v>
      </c>
      <c r="AF36" s="30">
        <f t="shared" si="20"/>
        <v>-0.32861189801699719</v>
      </c>
      <c r="AG36" s="30">
        <f t="shared" si="20"/>
        <v>0.39649122807017545</v>
      </c>
      <c r="AH36" s="30">
        <f t="shared" si="20"/>
        <v>0.42156862745098039</v>
      </c>
      <c r="AI36" s="30">
        <f t="shared" si="20"/>
        <v>0.56490384615384615</v>
      </c>
      <c r="AJ36" s="30">
        <f t="shared" si="20"/>
        <v>1.2953586497890295</v>
      </c>
      <c r="AK36" s="30">
        <f t="shared" si="20"/>
        <v>8.0402010050251257E-2</v>
      </c>
      <c r="AL36" s="30">
        <f t="shared" si="20"/>
        <v>-3.793103448275862E-2</v>
      </c>
      <c r="AM36" s="30">
        <f t="shared" si="52"/>
        <v>-8.755760368663594E-2</v>
      </c>
      <c r="AN36" s="30">
        <f t="shared" si="21"/>
        <v>0.14154411764705882</v>
      </c>
      <c r="AO36" s="30">
        <f t="shared" si="21"/>
        <v>0.60697674418604652</v>
      </c>
      <c r="AP36" s="30">
        <f t="shared" si="21"/>
        <v>1.5143369175627239</v>
      </c>
      <c r="AQ36" s="30">
        <f t="shared" si="21"/>
        <v>1.7946127946127945</v>
      </c>
      <c r="AR36" s="30">
        <f t="shared" si="21"/>
        <v>4.36231884057971</v>
      </c>
      <c r="AS36" s="30">
        <f t="shared" si="21"/>
        <v>1.568740955137482</v>
      </c>
      <c r="AT36" s="30">
        <f t="shared" si="21"/>
        <v>0.84176764076977906</v>
      </c>
      <c r="AU36" s="30">
        <f t="shared" si="21"/>
        <v>0.81445783132530125</v>
      </c>
      <c r="AV36" s="30">
        <f t="shared" si="21"/>
        <v>-3.3333333333333333E-2</v>
      </c>
      <c r="AW36" s="30">
        <f t="shared" si="21"/>
        <v>0.57633802816901414</v>
      </c>
      <c r="AX36" s="30">
        <f t="shared" si="21"/>
        <v>0.41989164086687308</v>
      </c>
      <c r="AY36" s="30">
        <f t="shared" si="22"/>
        <v>-2.2054556006964595E-2</v>
      </c>
      <c r="AZ36" s="30">
        <f t="shared" si="23"/>
        <v>-0.26468842729970327</v>
      </c>
      <c r="BA36" s="30">
        <f t="shared" si="24"/>
        <v>-0.28490718321226793</v>
      </c>
      <c r="BB36" s="30">
        <f t="shared" si="25"/>
        <v>-0.15237020316027089</v>
      </c>
      <c r="BC36" s="30">
        <f t="shared" si="26"/>
        <v>-6.1251664447403459E-2</v>
      </c>
      <c r="BD36" s="30">
        <f t="shared" si="27"/>
        <v>0.29503546099290778</v>
      </c>
      <c r="BE36" s="30">
        <f t="shared" si="28"/>
        <v>0.55531215772179632</v>
      </c>
      <c r="BF36" s="30">
        <f t="shared" si="28"/>
        <v>0.14859154929577464</v>
      </c>
      <c r="BG36" s="30">
        <f t="shared" si="28"/>
        <v>0.33844267320662169</v>
      </c>
      <c r="BH36" s="30">
        <f t="shared" si="28"/>
        <v>0.51580393953275305</v>
      </c>
      <c r="BI36" s="30">
        <f t="shared" si="28"/>
        <v>1.8253248715624055</v>
      </c>
      <c r="BJ36" s="30">
        <f t="shared" si="28"/>
        <v>0.35822013049524015</v>
      </c>
    </row>
    <row r="37" spans="2:62" ht="17.100000000000001" customHeight="1" thickBot="1" x14ac:dyDescent="0.25">
      <c r="B37" s="28" t="s">
        <v>114</v>
      </c>
      <c r="C37" s="30">
        <f t="shared" si="29"/>
        <v>5.2238805970149252E-2</v>
      </c>
      <c r="D37" s="30">
        <f t="shared" si="30"/>
        <v>-0.12745098039215685</v>
      </c>
      <c r="E37" s="30">
        <f t="shared" si="31"/>
        <v>0</v>
      </c>
      <c r="F37" s="30">
        <f t="shared" si="32"/>
        <v>-0.22475570032573289</v>
      </c>
      <c r="G37" s="30">
        <f t="shared" si="33"/>
        <v>-0.33687943262411346</v>
      </c>
      <c r="H37" s="30">
        <f t="shared" si="34"/>
        <v>-0.30337078651685395</v>
      </c>
      <c r="I37" s="30">
        <f t="shared" si="35"/>
        <v>-0.14792899408284024</v>
      </c>
      <c r="J37" s="30">
        <f t="shared" si="36"/>
        <v>-0.47478991596638653</v>
      </c>
      <c r="K37" s="30">
        <f t="shared" si="37"/>
        <v>-3.7433155080213901E-2</v>
      </c>
      <c r="L37" s="30">
        <f t="shared" si="38"/>
        <v>-0.29569892473118281</v>
      </c>
      <c r="M37" s="30">
        <f t="shared" si="39"/>
        <v>-4.8611111111111112E-2</v>
      </c>
      <c r="N37" s="30">
        <f t="shared" si="40"/>
        <v>0.192</v>
      </c>
      <c r="O37" s="30">
        <f t="shared" si="41"/>
        <v>-0.2388888888888889</v>
      </c>
      <c r="P37" s="30">
        <f t="shared" si="42"/>
        <v>-6.1068702290076333E-2</v>
      </c>
      <c r="Q37" s="30">
        <f t="shared" si="43"/>
        <v>-0.29927007299270075</v>
      </c>
      <c r="R37" s="30">
        <f t="shared" si="44"/>
        <v>-0.14093959731543623</v>
      </c>
      <c r="S37" s="30">
        <f t="shared" si="45"/>
        <v>-0.28467153284671531</v>
      </c>
      <c r="T37" s="30">
        <f t="shared" si="46"/>
        <v>-0.13008130081300814</v>
      </c>
      <c r="U37" s="30">
        <f t="shared" si="47"/>
        <v>-0.28125</v>
      </c>
      <c r="V37" s="30">
        <f t="shared" si="48"/>
        <v>-5.46875E-2</v>
      </c>
      <c r="W37" s="30">
        <f t="shared" si="49"/>
        <v>-0.16326530612244897</v>
      </c>
      <c r="X37" s="30">
        <f t="shared" si="50"/>
        <v>-0.26168224299065418</v>
      </c>
      <c r="Y37" s="30">
        <f t="shared" si="51"/>
        <v>-0.11594202898550725</v>
      </c>
      <c r="Z37" s="30">
        <f t="shared" si="20"/>
        <v>-0.2231404958677686</v>
      </c>
      <c r="AA37" s="30">
        <f t="shared" si="20"/>
        <v>0.1951219512195122</v>
      </c>
      <c r="AB37" s="30">
        <f t="shared" si="20"/>
        <v>0.44303797468354428</v>
      </c>
      <c r="AC37" s="30">
        <f t="shared" si="20"/>
        <v>0.49180327868852458</v>
      </c>
      <c r="AD37" s="30">
        <f t="shared" si="20"/>
        <v>0.5</v>
      </c>
      <c r="AE37" s="30">
        <f t="shared" si="20"/>
        <v>-0.10204081632653061</v>
      </c>
      <c r="AF37" s="30">
        <f t="shared" si="20"/>
        <v>1.7543859649122806E-2</v>
      </c>
      <c r="AG37" s="30">
        <f t="shared" si="20"/>
        <v>-1.098901098901099E-2</v>
      </c>
      <c r="AH37" s="30">
        <f t="shared" si="20"/>
        <v>-0.28368794326241137</v>
      </c>
      <c r="AI37" s="30">
        <f t="shared" si="20"/>
        <v>0.44318181818181818</v>
      </c>
      <c r="AJ37" s="30">
        <f t="shared" si="20"/>
        <v>0.21551724137931033</v>
      </c>
      <c r="AK37" s="30">
        <f t="shared" si="20"/>
        <v>1.1111111111111112E-2</v>
      </c>
      <c r="AL37" s="30">
        <f t="shared" si="20"/>
        <v>0.48514851485148514</v>
      </c>
      <c r="AM37" s="30">
        <f t="shared" si="52"/>
        <v>0.29133858267716534</v>
      </c>
      <c r="AN37" s="30">
        <f t="shared" si="21"/>
        <v>-0.15602836879432624</v>
      </c>
      <c r="AO37" s="30">
        <f t="shared" si="21"/>
        <v>0.89010989010989006</v>
      </c>
      <c r="AP37" s="30">
        <f t="shared" si="21"/>
        <v>4.8933333333333335</v>
      </c>
      <c r="AQ37" s="30">
        <f t="shared" si="21"/>
        <v>3.4024390243902438</v>
      </c>
      <c r="AR37" s="30">
        <f t="shared" si="21"/>
        <v>10.84873949579832</v>
      </c>
      <c r="AS37" s="30">
        <f t="shared" si="21"/>
        <v>3.441860465116279</v>
      </c>
      <c r="AT37" s="30">
        <f t="shared" si="21"/>
        <v>0.29977375565610859</v>
      </c>
      <c r="AU37" s="30">
        <f t="shared" si="21"/>
        <v>0.8476454293628809</v>
      </c>
      <c r="AV37" s="30">
        <f t="shared" si="21"/>
        <v>6.6666666666666666E-2</v>
      </c>
      <c r="AW37" s="30">
        <f t="shared" si="21"/>
        <v>0.76178010471204194</v>
      </c>
      <c r="AX37" s="30">
        <f t="shared" si="21"/>
        <v>0.21932114882506529</v>
      </c>
      <c r="AY37" s="30">
        <f t="shared" si="22"/>
        <v>-8.9523809523809519E-2</v>
      </c>
      <c r="AZ37" s="30">
        <f t="shared" si="23"/>
        <v>-0.32845188284518828</v>
      </c>
      <c r="BA37" s="30">
        <f t="shared" si="24"/>
        <v>-7.0093457943925228E-2</v>
      </c>
      <c r="BB37" s="30">
        <f t="shared" si="25"/>
        <v>-0.18927973199329984</v>
      </c>
      <c r="BC37" s="30">
        <f t="shared" si="26"/>
        <v>-0.18388429752066116</v>
      </c>
      <c r="BD37" s="30">
        <f t="shared" si="27"/>
        <v>-0.2</v>
      </c>
      <c r="BE37" s="30">
        <f t="shared" si="28"/>
        <v>0.4050632911392405</v>
      </c>
      <c r="BF37" s="30">
        <f t="shared" si="28"/>
        <v>-0.11036036036036036</v>
      </c>
      <c r="BG37" s="30">
        <f t="shared" si="28"/>
        <v>0.28860759493670884</v>
      </c>
      <c r="BH37" s="30">
        <f t="shared" si="28"/>
        <v>1.6306483300589392</v>
      </c>
      <c r="BI37" s="30">
        <f t="shared" si="28"/>
        <v>2.0209111277072442</v>
      </c>
      <c r="BJ37" s="30">
        <f t="shared" si="28"/>
        <v>0.38071693448702099</v>
      </c>
    </row>
    <row r="38" spans="2:62" ht="17.100000000000001" customHeight="1" thickBot="1" x14ac:dyDescent="0.25">
      <c r="B38" s="28" t="s">
        <v>115</v>
      </c>
      <c r="C38" s="30">
        <f t="shared" si="29"/>
        <v>0.41666666666666669</v>
      </c>
      <c r="D38" s="30">
        <f t="shared" si="30"/>
        <v>0.2</v>
      </c>
      <c r="E38" s="30">
        <f t="shared" si="31"/>
        <v>0.73333333333333328</v>
      </c>
      <c r="F38" s="30">
        <f t="shared" si="32"/>
        <v>7.6923076923076927E-2</v>
      </c>
      <c r="G38" s="30">
        <f t="shared" si="33"/>
        <v>-0.52941176470588236</v>
      </c>
      <c r="H38" s="30">
        <f t="shared" si="34"/>
        <v>-0.33333333333333331</v>
      </c>
      <c r="I38" s="30">
        <f t="shared" si="35"/>
        <v>-0.5</v>
      </c>
      <c r="J38" s="30">
        <f t="shared" si="36"/>
        <v>-0.5</v>
      </c>
      <c r="K38" s="30">
        <f t="shared" si="37"/>
        <v>-0.3125</v>
      </c>
      <c r="L38" s="30">
        <f t="shared" si="38"/>
        <v>-6.25E-2</v>
      </c>
      <c r="M38" s="30">
        <f t="shared" si="39"/>
        <v>0</v>
      </c>
      <c r="N38" s="30">
        <f t="shared" si="40"/>
        <v>-0.21428571428571427</v>
      </c>
      <c r="O38" s="30">
        <f t="shared" si="41"/>
        <v>-0.36363636363636365</v>
      </c>
      <c r="P38" s="30">
        <f t="shared" si="42"/>
        <v>-0.46666666666666667</v>
      </c>
      <c r="Q38" s="30">
        <f t="shared" si="43"/>
        <v>-0.53846153846153844</v>
      </c>
      <c r="R38" s="30">
        <f t="shared" si="44"/>
        <v>0.36363636363636365</v>
      </c>
      <c r="S38" s="30">
        <f t="shared" si="45"/>
        <v>1.4285714285714286</v>
      </c>
      <c r="T38" s="30">
        <f t="shared" si="46"/>
        <v>0.125</v>
      </c>
      <c r="U38" s="30">
        <f t="shared" si="47"/>
        <v>0.66666666666666663</v>
      </c>
      <c r="V38" s="30">
        <f t="shared" si="48"/>
        <v>-0.2</v>
      </c>
      <c r="W38" s="30">
        <f t="shared" si="49"/>
        <v>-0.29411764705882354</v>
      </c>
      <c r="X38" s="30">
        <f t="shared" si="50"/>
        <v>0.88888888888888884</v>
      </c>
      <c r="Y38" s="30">
        <f t="shared" si="51"/>
        <v>-0.9</v>
      </c>
      <c r="Z38" s="30">
        <f t="shared" si="20"/>
        <v>-0.33333333333333331</v>
      </c>
      <c r="AA38" s="30">
        <f t="shared" si="20"/>
        <v>-0.58333333333333337</v>
      </c>
      <c r="AB38" s="30">
        <f t="shared" si="20"/>
        <v>-0.41176470588235292</v>
      </c>
      <c r="AC38" s="30">
        <f t="shared" si="20"/>
        <v>9</v>
      </c>
      <c r="AD38" s="30">
        <f t="shared" si="20"/>
        <v>-0.25</v>
      </c>
      <c r="AE38" s="30">
        <f t="shared" si="20"/>
        <v>-0.8</v>
      </c>
      <c r="AF38" s="30">
        <f t="shared" si="20"/>
        <v>-0.3</v>
      </c>
      <c r="AG38" s="30">
        <f t="shared" si="20"/>
        <v>-0.5</v>
      </c>
      <c r="AH38" s="30">
        <f t="shared" si="20"/>
        <v>0.66666666666666663</v>
      </c>
      <c r="AI38" s="30">
        <f t="shared" si="20"/>
        <v>15</v>
      </c>
      <c r="AJ38" s="30">
        <f t="shared" si="20"/>
        <v>1</v>
      </c>
      <c r="AK38" s="30">
        <f t="shared" si="20"/>
        <v>0</v>
      </c>
      <c r="AL38" s="30">
        <f t="shared" si="20"/>
        <v>0.4</v>
      </c>
      <c r="AM38" s="30">
        <f t="shared" si="52"/>
        <v>0</v>
      </c>
      <c r="AN38" s="30">
        <f t="shared" si="21"/>
        <v>-0.2857142857142857</v>
      </c>
      <c r="AO38" s="30">
        <f t="shared" si="21"/>
        <v>2.8</v>
      </c>
      <c r="AP38" s="30">
        <f t="shared" si="21"/>
        <v>4.5</v>
      </c>
      <c r="AQ38" s="30">
        <f t="shared" si="21"/>
        <v>1.0625</v>
      </c>
      <c r="AR38" s="30">
        <f t="shared" si="21"/>
        <v>7</v>
      </c>
      <c r="AS38" s="30">
        <f t="shared" si="21"/>
        <v>2.6842105263157894</v>
      </c>
      <c r="AT38" s="30">
        <f t="shared" si="21"/>
        <v>0.18181818181818182</v>
      </c>
      <c r="AU38" s="30">
        <f t="shared" si="21"/>
        <v>3.1818181818181817</v>
      </c>
      <c r="AV38" s="30">
        <f t="shared" si="21"/>
        <v>0.7</v>
      </c>
      <c r="AW38" s="30">
        <f t="shared" si="21"/>
        <v>0.72857142857142854</v>
      </c>
      <c r="AX38" s="30">
        <f t="shared" si="21"/>
        <v>0.65934065934065933</v>
      </c>
      <c r="AY38" s="30">
        <f t="shared" si="22"/>
        <v>0.31764705882352939</v>
      </c>
      <c r="AZ38" s="30">
        <f t="shared" si="23"/>
        <v>-0.4732142857142857</v>
      </c>
      <c r="BA38" s="30">
        <f t="shared" si="24"/>
        <v>-0.15254237288135594</v>
      </c>
      <c r="BB38" s="30">
        <f t="shared" si="25"/>
        <v>-0.28000000000000003</v>
      </c>
      <c r="BC38" s="30">
        <f t="shared" si="26"/>
        <v>0.33333333333333331</v>
      </c>
      <c r="BD38" s="30">
        <f t="shared" si="27"/>
        <v>-0.20833333333333334</v>
      </c>
      <c r="BE38" s="30">
        <f t="shared" si="28"/>
        <v>-0.18421052631578946</v>
      </c>
      <c r="BF38" s="30">
        <f t="shared" si="28"/>
        <v>-0.25806451612903225</v>
      </c>
      <c r="BG38" s="30">
        <f t="shared" si="28"/>
        <v>1.1304347826086956</v>
      </c>
      <c r="BH38" s="30">
        <f t="shared" si="28"/>
        <v>1.489795918367347</v>
      </c>
      <c r="BI38" s="30">
        <f t="shared" si="28"/>
        <v>1.2459016393442623</v>
      </c>
      <c r="BJ38" s="30">
        <f t="shared" si="28"/>
        <v>0.99270072992700731</v>
      </c>
    </row>
    <row r="39" spans="2:62" ht="17.100000000000001" customHeight="1" thickBot="1" x14ac:dyDescent="0.25">
      <c r="B39" s="28" t="s">
        <v>116</v>
      </c>
      <c r="C39" s="30">
        <f t="shared" si="29"/>
        <v>-2.3622047244094488E-2</v>
      </c>
      <c r="D39" s="30">
        <f t="shared" si="30"/>
        <v>0.17985611510791366</v>
      </c>
      <c r="E39" s="30">
        <f t="shared" si="31"/>
        <v>0.23711340206185566</v>
      </c>
      <c r="F39" s="30">
        <f t="shared" si="32"/>
        <v>-0.1953125</v>
      </c>
      <c r="G39" s="30">
        <f t="shared" si="33"/>
        <v>-0.10483870967741936</v>
      </c>
      <c r="H39" s="30">
        <f t="shared" si="34"/>
        <v>-0.29268292682926828</v>
      </c>
      <c r="I39" s="30">
        <f t="shared" si="35"/>
        <v>-0.14166666666666666</v>
      </c>
      <c r="J39" s="30">
        <f t="shared" si="36"/>
        <v>-0.12621359223300971</v>
      </c>
      <c r="K39" s="30">
        <f t="shared" si="37"/>
        <v>-0.11711711711711711</v>
      </c>
      <c r="L39" s="30">
        <f t="shared" si="38"/>
        <v>-0.40517241379310343</v>
      </c>
      <c r="M39" s="30">
        <f t="shared" si="39"/>
        <v>-0.52427184466019416</v>
      </c>
      <c r="N39" s="30">
        <f t="shared" si="40"/>
        <v>-0.3</v>
      </c>
      <c r="O39" s="30">
        <f t="shared" si="41"/>
        <v>-0.26530612244897961</v>
      </c>
      <c r="P39" s="30">
        <f t="shared" si="42"/>
        <v>0.15942028985507245</v>
      </c>
      <c r="Q39" s="30">
        <f t="shared" si="43"/>
        <v>-8.1632653061224483E-2</v>
      </c>
      <c r="R39" s="30">
        <f t="shared" si="44"/>
        <v>0.12698412698412698</v>
      </c>
      <c r="S39" s="30">
        <f t="shared" si="45"/>
        <v>-9.7222222222222224E-2</v>
      </c>
      <c r="T39" s="30">
        <f t="shared" si="46"/>
        <v>-0.2</v>
      </c>
      <c r="U39" s="30">
        <f t="shared" si="47"/>
        <v>8.8888888888888892E-2</v>
      </c>
      <c r="V39" s="30">
        <f t="shared" si="48"/>
        <v>-0.19718309859154928</v>
      </c>
      <c r="W39" s="30">
        <f t="shared" si="49"/>
        <v>-0.12307692307692308</v>
      </c>
      <c r="X39" s="30">
        <f t="shared" si="50"/>
        <v>-0.109375</v>
      </c>
      <c r="Y39" s="30">
        <f t="shared" si="51"/>
        <v>-0.36734693877551022</v>
      </c>
      <c r="Z39" s="30">
        <f t="shared" si="20"/>
        <v>-0.10526315789473684</v>
      </c>
      <c r="AA39" s="30">
        <f t="shared" si="20"/>
        <v>0.15789473684210525</v>
      </c>
      <c r="AB39" s="30">
        <f t="shared" si="20"/>
        <v>0</v>
      </c>
      <c r="AC39" s="30">
        <f t="shared" si="20"/>
        <v>1</v>
      </c>
      <c r="AD39" s="30">
        <f t="shared" si="20"/>
        <v>0.45098039215686275</v>
      </c>
      <c r="AE39" s="30">
        <f t="shared" si="20"/>
        <v>-6.0606060606060608E-2</v>
      </c>
      <c r="AF39" s="30">
        <f t="shared" si="20"/>
        <v>-0.14035087719298245</v>
      </c>
      <c r="AG39" s="30">
        <f t="shared" si="20"/>
        <v>-0.17741935483870969</v>
      </c>
      <c r="AH39" s="30">
        <f t="shared" si="20"/>
        <v>-0.22972972972972974</v>
      </c>
      <c r="AI39" s="30">
        <f t="shared" si="20"/>
        <v>0.27419354838709675</v>
      </c>
      <c r="AJ39" s="30">
        <f t="shared" si="20"/>
        <v>0.48979591836734693</v>
      </c>
      <c r="AK39" s="30">
        <f t="shared" si="20"/>
        <v>-1.9607843137254902E-2</v>
      </c>
      <c r="AL39" s="30">
        <f t="shared" si="20"/>
        <v>7.0175438596491224E-2</v>
      </c>
      <c r="AM39" s="30">
        <f t="shared" si="52"/>
        <v>-0.26582278481012656</v>
      </c>
      <c r="AN39" s="30">
        <f t="shared" si="21"/>
        <v>0.27397260273972601</v>
      </c>
      <c r="AO39" s="30">
        <f t="shared" si="21"/>
        <v>0.82</v>
      </c>
      <c r="AP39" s="30">
        <f t="shared" si="21"/>
        <v>2.4754098360655736</v>
      </c>
      <c r="AQ39" s="30">
        <f t="shared" si="21"/>
        <v>1.4655172413793103</v>
      </c>
      <c r="AR39" s="30">
        <f t="shared" si="21"/>
        <v>4.043010752688172</v>
      </c>
      <c r="AS39" s="30">
        <f t="shared" si="21"/>
        <v>1.7802197802197801</v>
      </c>
      <c r="AT39" s="30">
        <f t="shared" si="21"/>
        <v>0.16981132075471697</v>
      </c>
      <c r="AU39" s="30">
        <f t="shared" si="21"/>
        <v>1.2027972027972027</v>
      </c>
      <c r="AV39" s="30">
        <f t="shared" si="21"/>
        <v>4.2643923240938165E-2</v>
      </c>
      <c r="AW39" s="30">
        <f t="shared" si="21"/>
        <v>0.77075098814229248</v>
      </c>
      <c r="AX39" s="30">
        <f t="shared" si="21"/>
        <v>0.78629032258064513</v>
      </c>
      <c r="AY39" s="30">
        <f t="shared" si="22"/>
        <v>4.0733197556008148E-2</v>
      </c>
      <c r="AZ39" s="30">
        <f t="shared" si="23"/>
        <v>-0.17808219178082191</v>
      </c>
      <c r="BA39" s="30">
        <f t="shared" si="24"/>
        <v>-0.33571428571428569</v>
      </c>
      <c r="BB39" s="30">
        <f t="shared" si="25"/>
        <v>-3.9426523297491037E-2</v>
      </c>
      <c r="BC39" s="30">
        <f t="shared" si="26"/>
        <v>-0.12313432835820895</v>
      </c>
      <c r="BD39" s="30">
        <f t="shared" si="27"/>
        <v>-0.16595744680851063</v>
      </c>
      <c r="BE39" s="30">
        <f t="shared" si="28"/>
        <v>0.32142857142857145</v>
      </c>
      <c r="BF39" s="30">
        <f t="shared" si="28"/>
        <v>-0.15444015444015444</v>
      </c>
      <c r="BG39" s="30">
        <f t="shared" si="28"/>
        <v>0.20091324200913241</v>
      </c>
      <c r="BH39" s="30">
        <f t="shared" si="28"/>
        <v>0.72623574144486691</v>
      </c>
      <c r="BI39" s="30">
        <f t="shared" si="28"/>
        <v>1.4515418502202644</v>
      </c>
      <c r="BJ39" s="30">
        <f t="shared" si="28"/>
        <v>0.52291105121293802</v>
      </c>
    </row>
    <row r="40" spans="2:62" ht="17.100000000000001" customHeight="1" thickBot="1" x14ac:dyDescent="0.25">
      <c r="B40" s="28" t="s">
        <v>117</v>
      </c>
      <c r="C40" s="30">
        <f t="shared" si="29"/>
        <v>0.54950495049504955</v>
      </c>
      <c r="D40" s="30">
        <f t="shared" si="30"/>
        <v>9.375E-2</v>
      </c>
      <c r="E40" s="30">
        <f t="shared" si="31"/>
        <v>0.58895705521472397</v>
      </c>
      <c r="F40" s="30">
        <f t="shared" si="32"/>
        <v>0.16225165562913907</v>
      </c>
      <c r="G40" s="30">
        <f t="shared" si="33"/>
        <v>-8.9456869009584661E-2</v>
      </c>
      <c r="H40" s="30">
        <f t="shared" si="34"/>
        <v>-0.25079365079365079</v>
      </c>
      <c r="I40" s="30">
        <f t="shared" si="35"/>
        <v>-0.30115830115830117</v>
      </c>
      <c r="J40" s="30">
        <f t="shared" si="36"/>
        <v>-0.22507122507122507</v>
      </c>
      <c r="K40" s="30">
        <f t="shared" si="37"/>
        <v>-0.30526315789473685</v>
      </c>
      <c r="L40" s="30">
        <f t="shared" si="38"/>
        <v>-0.11016949152542373</v>
      </c>
      <c r="M40" s="30">
        <f t="shared" si="39"/>
        <v>-0.38121546961325969</v>
      </c>
      <c r="N40" s="30">
        <f t="shared" si="40"/>
        <v>-0.40441176470588236</v>
      </c>
      <c r="O40" s="30">
        <f t="shared" si="41"/>
        <v>-0.43434343434343436</v>
      </c>
      <c r="P40" s="30">
        <f t="shared" si="42"/>
        <v>-0.37142857142857144</v>
      </c>
      <c r="Q40" s="30">
        <f t="shared" si="43"/>
        <v>0.375</v>
      </c>
      <c r="R40" s="30">
        <f t="shared" si="44"/>
        <v>6.7901234567901231E-2</v>
      </c>
      <c r="S40" s="30">
        <f t="shared" si="45"/>
        <v>8.0357142857142863E-2</v>
      </c>
      <c r="T40" s="30">
        <f t="shared" si="46"/>
        <v>0.27272727272727271</v>
      </c>
      <c r="U40" s="30">
        <f t="shared" si="47"/>
        <v>-0.27272727272727271</v>
      </c>
      <c r="V40" s="30">
        <f t="shared" si="48"/>
        <v>-1.7341040462427744E-2</v>
      </c>
      <c r="W40" s="30">
        <f t="shared" si="49"/>
        <v>0.20661157024793389</v>
      </c>
      <c r="X40" s="30">
        <f t="shared" si="50"/>
        <v>4.1666666666666664E-2</v>
      </c>
      <c r="Y40" s="30">
        <f t="shared" si="51"/>
        <v>0.11607142857142858</v>
      </c>
      <c r="Z40" s="30">
        <f t="shared" si="20"/>
        <v>-0.15294117647058825</v>
      </c>
      <c r="AA40" s="30">
        <f t="shared" si="20"/>
        <v>-0.13013698630136986</v>
      </c>
      <c r="AB40" s="30">
        <f t="shared" si="20"/>
        <v>-9.1428571428571428E-2</v>
      </c>
      <c r="AC40" s="30">
        <f t="shared" si="20"/>
        <v>6.4000000000000001E-2</v>
      </c>
      <c r="AD40" s="30">
        <f t="shared" si="20"/>
        <v>0.1736111111111111</v>
      </c>
      <c r="AE40" s="30">
        <f t="shared" si="20"/>
        <v>-0.16535433070866143</v>
      </c>
      <c r="AF40" s="30">
        <f t="shared" si="20"/>
        <v>-0.34591194968553457</v>
      </c>
      <c r="AG40" s="30">
        <f t="shared" si="20"/>
        <v>0.16541353383458646</v>
      </c>
      <c r="AH40" s="30">
        <f t="shared" si="20"/>
        <v>0.10059171597633136</v>
      </c>
      <c r="AI40" s="30">
        <f t="shared" si="20"/>
        <v>0.85849056603773588</v>
      </c>
      <c r="AJ40" s="30">
        <f t="shared" si="20"/>
        <v>0.75</v>
      </c>
      <c r="AK40" s="30">
        <f t="shared" si="20"/>
        <v>-0.1032258064516129</v>
      </c>
      <c r="AL40" s="30">
        <f t="shared" si="20"/>
        <v>0.10215053763440861</v>
      </c>
      <c r="AM40" s="30">
        <f t="shared" si="52"/>
        <v>-5.076142131979695E-3</v>
      </c>
      <c r="AN40" s="30">
        <f t="shared" si="21"/>
        <v>2.7472527472527472E-2</v>
      </c>
      <c r="AO40" s="30">
        <f t="shared" si="21"/>
        <v>0.78417266187050361</v>
      </c>
      <c r="AP40" s="30">
        <f t="shared" si="21"/>
        <v>4.4195121951219516</v>
      </c>
      <c r="AQ40" s="30">
        <f t="shared" si="21"/>
        <v>2.5663265306122449</v>
      </c>
      <c r="AR40" s="30">
        <f t="shared" si="21"/>
        <v>4.7272727272727275</v>
      </c>
      <c r="AS40" s="30">
        <f t="shared" si="21"/>
        <v>2.5524193548387095</v>
      </c>
      <c r="AT40" s="30">
        <f t="shared" si="21"/>
        <v>4.8604860486048604E-2</v>
      </c>
      <c r="AU40" s="30">
        <f t="shared" si="21"/>
        <v>1.0486409155937053</v>
      </c>
      <c r="AV40" s="30">
        <f t="shared" si="21"/>
        <v>0.44537815126050423</v>
      </c>
      <c r="AW40" s="30">
        <f t="shared" si="21"/>
        <v>0.18615209988649262</v>
      </c>
      <c r="AX40" s="30">
        <f t="shared" si="21"/>
        <v>0.80600858369098716</v>
      </c>
      <c r="AY40" s="30">
        <f t="shared" si="22"/>
        <v>0.2963350785340314</v>
      </c>
      <c r="AZ40" s="30">
        <f t="shared" si="23"/>
        <v>-0.21324717285945072</v>
      </c>
      <c r="BA40" s="30">
        <f t="shared" si="24"/>
        <v>-0.29979466119096509</v>
      </c>
      <c r="BB40" s="30">
        <f t="shared" si="25"/>
        <v>-0.1627565982404692</v>
      </c>
      <c r="BC40" s="30">
        <f t="shared" si="26"/>
        <v>0</v>
      </c>
      <c r="BD40" s="30">
        <f t="shared" si="27"/>
        <v>3.3274956217162872E-2</v>
      </c>
      <c r="BE40" s="30">
        <f t="shared" si="28"/>
        <v>-3.3898305084745762E-3</v>
      </c>
      <c r="BF40" s="30">
        <f t="shared" si="28"/>
        <v>-6.2925170068027211E-2</v>
      </c>
      <c r="BG40" s="30">
        <f t="shared" si="28"/>
        <v>0.31215970961887479</v>
      </c>
      <c r="BH40" s="30">
        <f t="shared" si="28"/>
        <v>1.409405255878285</v>
      </c>
      <c r="BI40" s="30">
        <f t="shared" si="28"/>
        <v>1.190585533869116</v>
      </c>
      <c r="BJ40" s="30">
        <f t="shared" si="28"/>
        <v>0.60613207547169812</v>
      </c>
    </row>
    <row r="41" spans="2:62" ht="17.100000000000001" customHeight="1" thickBot="1" x14ac:dyDescent="0.25">
      <c r="B41" s="28" t="s">
        <v>118</v>
      </c>
      <c r="C41" s="30">
        <f t="shared" si="29"/>
        <v>0.21428571428571427</v>
      </c>
      <c r="D41" s="30">
        <f t="shared" si="30"/>
        <v>-0.59139784946236562</v>
      </c>
      <c r="E41" s="30">
        <f t="shared" si="31"/>
        <v>0.30232558139534882</v>
      </c>
      <c r="F41" s="30">
        <f t="shared" si="32"/>
        <v>-0.23076923076923078</v>
      </c>
      <c r="G41" s="30">
        <f t="shared" si="33"/>
        <v>-4.4117647058823532E-2</v>
      </c>
      <c r="H41" s="30">
        <f t="shared" si="34"/>
        <v>-0.13157894736842105</v>
      </c>
      <c r="I41" s="30">
        <f t="shared" si="35"/>
        <v>-0.5178571428571429</v>
      </c>
      <c r="J41" s="30">
        <f t="shared" si="36"/>
        <v>-0.27142857142857141</v>
      </c>
      <c r="K41" s="30">
        <f t="shared" si="37"/>
        <v>-0.43076923076923079</v>
      </c>
      <c r="L41" s="30">
        <f t="shared" si="38"/>
        <v>0.30303030303030304</v>
      </c>
      <c r="M41" s="30">
        <f t="shared" si="39"/>
        <v>-0.22222222222222221</v>
      </c>
      <c r="N41" s="30">
        <f t="shared" si="40"/>
        <v>-0.45098039215686275</v>
      </c>
      <c r="O41" s="30">
        <f t="shared" si="41"/>
        <v>-0.43243243243243246</v>
      </c>
      <c r="P41" s="30">
        <f t="shared" si="42"/>
        <v>-0.20930232558139536</v>
      </c>
      <c r="Q41" s="30">
        <f t="shared" si="43"/>
        <v>-0.14285714285714285</v>
      </c>
      <c r="R41" s="30">
        <f t="shared" si="44"/>
        <v>0.5</v>
      </c>
      <c r="S41" s="30">
        <f t="shared" si="45"/>
        <v>0.2857142857142857</v>
      </c>
      <c r="T41" s="30">
        <f t="shared" si="46"/>
        <v>-8.8235294117647065E-2</v>
      </c>
      <c r="U41" s="30">
        <f t="shared" si="47"/>
        <v>0.3888888888888889</v>
      </c>
      <c r="V41" s="30">
        <f t="shared" si="48"/>
        <v>-0.26190476190476192</v>
      </c>
      <c r="W41" s="30">
        <f t="shared" si="49"/>
        <v>-0.40740740740740738</v>
      </c>
      <c r="X41" s="30">
        <f t="shared" si="50"/>
        <v>0.32258064516129031</v>
      </c>
      <c r="Y41" s="30">
        <f t="shared" si="51"/>
        <v>0.12</v>
      </c>
      <c r="Z41" s="30">
        <f t="shared" si="20"/>
        <v>3.2258064516129031E-2</v>
      </c>
      <c r="AA41" s="30">
        <f t="shared" si="20"/>
        <v>0.875</v>
      </c>
      <c r="AB41" s="30">
        <f t="shared" si="20"/>
        <v>-7.3170731707317069E-2</v>
      </c>
      <c r="AC41" s="30">
        <f t="shared" si="20"/>
        <v>-7.1428571428571425E-2</v>
      </c>
      <c r="AD41" s="30">
        <f t="shared" si="20"/>
        <v>0.46875</v>
      </c>
      <c r="AE41" s="30">
        <f t="shared" si="20"/>
        <v>0.1</v>
      </c>
      <c r="AF41" s="30">
        <f t="shared" si="20"/>
        <v>-0.55263157894736847</v>
      </c>
      <c r="AG41" s="30">
        <f t="shared" si="20"/>
        <v>-0.57692307692307687</v>
      </c>
      <c r="AH41" s="30">
        <f t="shared" si="20"/>
        <v>-0.42553191489361702</v>
      </c>
      <c r="AI41" s="30">
        <f t="shared" si="20"/>
        <v>-0.18181818181818182</v>
      </c>
      <c r="AJ41" s="30">
        <f t="shared" si="20"/>
        <v>0.6470588235294118</v>
      </c>
      <c r="AK41" s="30">
        <f t="shared" si="20"/>
        <v>1.0909090909090908</v>
      </c>
      <c r="AL41" s="30">
        <f t="shared" si="20"/>
        <v>-0.40740740740740738</v>
      </c>
      <c r="AM41" s="30">
        <f t="shared" si="52"/>
        <v>-7.407407407407407E-2</v>
      </c>
      <c r="AN41" s="30">
        <f t="shared" si="21"/>
        <v>0.42857142857142855</v>
      </c>
      <c r="AO41" s="30">
        <f t="shared" si="21"/>
        <v>2.0434782608695654</v>
      </c>
      <c r="AP41" s="30">
        <f t="shared" si="21"/>
        <v>14.375</v>
      </c>
      <c r="AQ41" s="30">
        <f t="shared" si="21"/>
        <v>6.68</v>
      </c>
      <c r="AR41" s="30">
        <f t="shared" si="21"/>
        <v>4.55</v>
      </c>
      <c r="AS41" s="30">
        <f t="shared" si="21"/>
        <v>3.7285714285714286</v>
      </c>
      <c r="AT41" s="30">
        <f t="shared" si="21"/>
        <v>0.40243902439024393</v>
      </c>
      <c r="AU41" s="30">
        <f t="shared" si="21"/>
        <v>1.6197916666666667</v>
      </c>
      <c r="AV41" s="30">
        <f t="shared" si="21"/>
        <v>1.2342342342342343</v>
      </c>
      <c r="AW41" s="30">
        <f t="shared" si="21"/>
        <v>0.52567975830815705</v>
      </c>
      <c r="AX41" s="30">
        <f t="shared" si="21"/>
        <v>0.75942028985507248</v>
      </c>
      <c r="AY41" s="30">
        <f t="shared" si="22"/>
        <v>-0.18021201413427562</v>
      </c>
      <c r="AZ41" s="30">
        <f t="shared" si="23"/>
        <v>-0.2413793103448276</v>
      </c>
      <c r="BA41" s="30">
        <f t="shared" si="24"/>
        <v>-0.26704545454545453</v>
      </c>
      <c r="BB41" s="30">
        <f t="shared" si="25"/>
        <v>-0.10852713178294573</v>
      </c>
      <c r="BC41" s="30">
        <f t="shared" si="26"/>
        <v>-8.6956521739130436E-3</v>
      </c>
      <c r="BD41" s="30">
        <f t="shared" si="27"/>
        <v>2.6315789473684209E-2</v>
      </c>
      <c r="BE41" s="30">
        <f t="shared" si="28"/>
        <v>0.20512820512820512</v>
      </c>
      <c r="BF41" s="30">
        <f t="shared" si="28"/>
        <v>-0.37588652482269502</v>
      </c>
      <c r="BG41" s="30">
        <f t="shared" si="28"/>
        <v>6.8181818181818177E-2</v>
      </c>
      <c r="BH41" s="30">
        <f t="shared" si="28"/>
        <v>3.0531914893617023</v>
      </c>
      <c r="BI41" s="30">
        <f t="shared" si="28"/>
        <v>1.8608923884514437</v>
      </c>
      <c r="BJ41" s="30">
        <f t="shared" si="28"/>
        <v>0.93669724770642204</v>
      </c>
    </row>
    <row r="42" spans="2:62" ht="17.25" customHeight="1" thickBot="1" x14ac:dyDescent="0.25">
      <c r="B42" s="28" t="s">
        <v>119</v>
      </c>
      <c r="C42" s="30">
        <f t="shared" si="29"/>
        <v>0.2</v>
      </c>
      <c r="D42" s="30">
        <f t="shared" si="30"/>
        <v>0.59259259259259256</v>
      </c>
      <c r="E42" s="30">
        <f t="shared" si="31"/>
        <v>3.125E-2</v>
      </c>
      <c r="F42" s="30">
        <f t="shared" si="32"/>
        <v>-5.7142857142857141E-2</v>
      </c>
      <c r="G42" s="30">
        <f t="shared" si="33"/>
        <v>-0.1388888888888889</v>
      </c>
      <c r="H42" s="30">
        <f t="shared" si="34"/>
        <v>-0.58139534883720934</v>
      </c>
      <c r="I42" s="30">
        <f t="shared" si="35"/>
        <v>-0.42424242424242425</v>
      </c>
      <c r="J42" s="30">
        <f t="shared" si="36"/>
        <v>-0.15151515151515152</v>
      </c>
      <c r="K42" s="30">
        <f t="shared" si="37"/>
        <v>-0.4838709677419355</v>
      </c>
      <c r="L42" s="30">
        <f t="shared" si="38"/>
        <v>0.61111111111111116</v>
      </c>
      <c r="M42" s="30">
        <f t="shared" si="39"/>
        <v>-0.47368421052631576</v>
      </c>
      <c r="N42" s="30">
        <f t="shared" si="40"/>
        <v>-0.21428571428571427</v>
      </c>
      <c r="O42" s="30">
        <f t="shared" si="41"/>
        <v>6.25E-2</v>
      </c>
      <c r="P42" s="30">
        <f t="shared" si="42"/>
        <v>-0.34482758620689657</v>
      </c>
      <c r="Q42" s="30">
        <f t="shared" si="43"/>
        <v>0.7</v>
      </c>
      <c r="R42" s="30">
        <f t="shared" si="44"/>
        <v>-0.31818181818181818</v>
      </c>
      <c r="S42" s="30">
        <f t="shared" si="45"/>
        <v>-0.58823529411764708</v>
      </c>
      <c r="T42" s="30">
        <f t="shared" si="46"/>
        <v>0.26315789473684209</v>
      </c>
      <c r="U42" s="30">
        <f t="shared" si="47"/>
        <v>-0.11764705882352941</v>
      </c>
      <c r="V42" s="30">
        <f t="shared" si="48"/>
        <v>0.13333333333333333</v>
      </c>
      <c r="W42" s="30">
        <f t="shared" si="49"/>
        <v>0.7142857142857143</v>
      </c>
      <c r="X42" s="30">
        <f t="shared" si="50"/>
        <v>-0.66666666666666663</v>
      </c>
      <c r="Y42" s="30">
        <f t="shared" si="51"/>
        <v>-6.6666666666666666E-2</v>
      </c>
      <c r="Z42" s="30">
        <f t="shared" si="20"/>
        <v>-0.41176470588235292</v>
      </c>
      <c r="AA42" s="30">
        <f t="shared" si="20"/>
        <v>-0.33333333333333331</v>
      </c>
      <c r="AB42" s="30">
        <f t="shared" si="20"/>
        <v>-0.25</v>
      </c>
      <c r="AC42" s="30">
        <f t="shared" si="20"/>
        <v>0.35714285714285715</v>
      </c>
      <c r="AD42" s="30">
        <f t="shared" si="20"/>
        <v>0.4</v>
      </c>
      <c r="AE42" s="30">
        <f t="shared" si="20"/>
        <v>-0.625</v>
      </c>
      <c r="AF42" s="30">
        <f t="shared" si="20"/>
        <v>0.33333333333333331</v>
      </c>
      <c r="AG42" s="30">
        <f t="shared" si="20"/>
        <v>-0.73684210526315785</v>
      </c>
      <c r="AH42" s="30">
        <f t="shared" si="20"/>
        <v>-0.35714285714285715</v>
      </c>
      <c r="AI42" s="30">
        <f t="shared" si="20"/>
        <v>2.6666666666666665</v>
      </c>
      <c r="AJ42" s="30">
        <f t="shared" si="20"/>
        <v>-0.375</v>
      </c>
      <c r="AK42" s="30">
        <f t="shared" si="20"/>
        <v>0.4</v>
      </c>
      <c r="AL42" s="30">
        <f t="shared" si="20"/>
        <v>0</v>
      </c>
      <c r="AM42" s="30">
        <f t="shared" si="52"/>
        <v>-0.36363636363636365</v>
      </c>
      <c r="AN42" s="30">
        <f t="shared" si="21"/>
        <v>1.8</v>
      </c>
      <c r="AO42" s="30">
        <f t="shared" si="21"/>
        <v>0.42857142857142855</v>
      </c>
      <c r="AP42" s="30">
        <f t="shared" si="21"/>
        <v>2.1111111111111112</v>
      </c>
      <c r="AQ42" s="30">
        <f t="shared" si="21"/>
        <v>-0.5714285714285714</v>
      </c>
      <c r="AR42" s="30">
        <f t="shared" si="21"/>
        <v>5.7857142857142856</v>
      </c>
      <c r="AS42" s="30">
        <f t="shared" si="21"/>
        <v>7.4</v>
      </c>
      <c r="AT42" s="30">
        <f t="shared" si="21"/>
        <v>1.9285714285714286</v>
      </c>
      <c r="AU42" s="30">
        <f t="shared" si="21"/>
        <v>29.666666666666668</v>
      </c>
      <c r="AV42" s="30">
        <f t="shared" si="21"/>
        <v>7.3684210526315783E-2</v>
      </c>
      <c r="AW42" s="30">
        <f t="shared" si="21"/>
        <v>-0.73809523809523814</v>
      </c>
      <c r="AX42" s="30">
        <f t="shared" si="21"/>
        <v>0.2073170731707317</v>
      </c>
      <c r="AY42" s="30">
        <f t="shared" si="22"/>
        <v>0.16935483870967741</v>
      </c>
      <c r="AZ42" s="30">
        <f t="shared" si="23"/>
        <v>-0.33793103448275863</v>
      </c>
      <c r="BA42" s="30">
        <f t="shared" si="24"/>
        <v>-0.19791666666666666</v>
      </c>
      <c r="BB42" s="30">
        <f t="shared" si="25"/>
        <v>-0.11688311688311688</v>
      </c>
      <c r="BC42" s="30">
        <f t="shared" si="26"/>
        <v>-7.3529411764705885E-2</v>
      </c>
      <c r="BD42" s="30">
        <f t="shared" si="27"/>
        <v>-0.30158730158730157</v>
      </c>
      <c r="BE42" s="30">
        <f t="shared" si="28"/>
        <v>6.8181818181818177E-2</v>
      </c>
      <c r="BF42" s="30">
        <f t="shared" si="28"/>
        <v>-0.46808510638297873</v>
      </c>
      <c r="BG42" s="30">
        <f t="shared" si="28"/>
        <v>0.28000000000000003</v>
      </c>
      <c r="BH42" s="30">
        <f t="shared" si="28"/>
        <v>0.84375</v>
      </c>
      <c r="BI42" s="30">
        <f t="shared" si="28"/>
        <v>3.4745762711864407</v>
      </c>
      <c r="BJ42" s="30">
        <f t="shared" si="28"/>
        <v>0.19318181818181818</v>
      </c>
    </row>
    <row r="43" spans="2:62" ht="17.100000000000001" customHeight="1" thickBot="1" x14ac:dyDescent="0.25">
      <c r="B43" s="28" t="s">
        <v>120</v>
      </c>
      <c r="C43" s="30">
        <f t="shared" si="29"/>
        <v>0.5714285714285714</v>
      </c>
      <c r="D43" s="30">
        <f t="shared" si="30"/>
        <v>0.3125</v>
      </c>
      <c r="E43" s="30">
        <f t="shared" si="31"/>
        <v>-5.5045871559633031E-2</v>
      </c>
      <c r="F43" s="30">
        <f t="shared" si="32"/>
        <v>-6.3492063492063489E-2</v>
      </c>
      <c r="G43" s="30">
        <f t="shared" si="33"/>
        <v>-0.34265734265734266</v>
      </c>
      <c r="H43" s="30">
        <f t="shared" si="34"/>
        <v>-0.31746031746031744</v>
      </c>
      <c r="I43" s="30">
        <f t="shared" si="35"/>
        <v>-0.4563106796116505</v>
      </c>
      <c r="J43" s="30">
        <f t="shared" si="36"/>
        <v>-4.2372881355932202E-2</v>
      </c>
      <c r="K43" s="30">
        <f t="shared" si="37"/>
        <v>-0.18085106382978725</v>
      </c>
      <c r="L43" s="30">
        <f t="shared" si="38"/>
        <v>-0.34883720930232559</v>
      </c>
      <c r="M43" s="30">
        <f t="shared" si="39"/>
        <v>-0.10714285714285714</v>
      </c>
      <c r="N43" s="30">
        <f t="shared" si="40"/>
        <v>-0.53097345132743368</v>
      </c>
      <c r="O43" s="30">
        <f t="shared" si="41"/>
        <v>-0.27272727272727271</v>
      </c>
      <c r="P43" s="30">
        <f t="shared" si="42"/>
        <v>8.9285714285714288E-2</v>
      </c>
      <c r="Q43" s="30">
        <f t="shared" si="43"/>
        <v>-0.2</v>
      </c>
      <c r="R43" s="30">
        <f t="shared" si="44"/>
        <v>-1.8867924528301886E-2</v>
      </c>
      <c r="S43" s="30">
        <f t="shared" si="45"/>
        <v>-1.7857142857142856E-2</v>
      </c>
      <c r="T43" s="30">
        <f t="shared" si="46"/>
        <v>-0.18032786885245902</v>
      </c>
      <c r="U43" s="30">
        <f t="shared" si="47"/>
        <v>0.35</v>
      </c>
      <c r="V43" s="30">
        <f t="shared" si="48"/>
        <v>-7.6923076923076927E-2</v>
      </c>
      <c r="W43" s="30">
        <f t="shared" si="49"/>
        <v>-0.4</v>
      </c>
      <c r="X43" s="30">
        <f t="shared" si="50"/>
        <v>-0.08</v>
      </c>
      <c r="Y43" s="30">
        <f t="shared" si="51"/>
        <v>-0.20370370370370369</v>
      </c>
      <c r="Z43" s="30">
        <f t="shared" si="20"/>
        <v>-0.1875</v>
      </c>
      <c r="AA43" s="30">
        <f t="shared" si="20"/>
        <v>0.60606060606060608</v>
      </c>
      <c r="AB43" s="30">
        <f t="shared" si="20"/>
        <v>-0.10869565217391304</v>
      </c>
      <c r="AC43" s="30">
        <f t="shared" si="20"/>
        <v>-6.9767441860465115E-2</v>
      </c>
      <c r="AD43" s="30">
        <f t="shared" si="20"/>
        <v>-0.10256410256410256</v>
      </c>
      <c r="AE43" s="30">
        <f t="shared" si="20"/>
        <v>-0.32075471698113206</v>
      </c>
      <c r="AF43" s="30">
        <f t="shared" si="20"/>
        <v>-0.1951219512195122</v>
      </c>
      <c r="AG43" s="30">
        <f t="shared" si="20"/>
        <v>0.125</v>
      </c>
      <c r="AH43" s="30">
        <f t="shared" si="20"/>
        <v>-0.14285714285714285</v>
      </c>
      <c r="AI43" s="30">
        <f t="shared" si="20"/>
        <v>1.3055555555555556</v>
      </c>
      <c r="AJ43" s="30">
        <f t="shared" si="20"/>
        <v>0.63636363636363635</v>
      </c>
      <c r="AK43" s="30">
        <f t="shared" si="20"/>
        <v>-8.8888888888888892E-2</v>
      </c>
      <c r="AL43" s="30">
        <f t="shared" si="20"/>
        <v>0.46666666666666667</v>
      </c>
      <c r="AM43" s="30">
        <f t="shared" si="52"/>
        <v>-0.43373493975903615</v>
      </c>
      <c r="AN43" s="30">
        <f t="shared" si="21"/>
        <v>0.29629629629629628</v>
      </c>
      <c r="AO43" s="30">
        <f t="shared" si="21"/>
        <v>1.024390243902439</v>
      </c>
      <c r="AP43" s="30">
        <f t="shared" si="21"/>
        <v>3.8181818181818183</v>
      </c>
      <c r="AQ43" s="30">
        <f t="shared" si="21"/>
        <v>3.021276595744681</v>
      </c>
      <c r="AR43" s="30">
        <f t="shared" si="21"/>
        <v>0.95714285714285718</v>
      </c>
      <c r="AS43" s="30">
        <f t="shared" si="21"/>
        <v>0.3253012048192771</v>
      </c>
      <c r="AT43" s="30">
        <f t="shared" si="21"/>
        <v>-0.48113207547169812</v>
      </c>
      <c r="AU43" s="30">
        <f t="shared" si="21"/>
        <v>0.50793650793650791</v>
      </c>
      <c r="AV43" s="30">
        <f t="shared" si="21"/>
        <v>1.1605839416058394</v>
      </c>
      <c r="AW43" s="30">
        <f t="shared" si="21"/>
        <v>1.1636363636363636</v>
      </c>
      <c r="AX43" s="30">
        <f t="shared" si="21"/>
        <v>1.4090909090909092</v>
      </c>
      <c r="AY43" s="30">
        <f t="shared" si="22"/>
        <v>0.16113744075829384</v>
      </c>
      <c r="AZ43" s="30">
        <f t="shared" si="23"/>
        <v>-0.28775510204081634</v>
      </c>
      <c r="BA43" s="30">
        <f t="shared" si="24"/>
        <v>-0.32378223495702008</v>
      </c>
      <c r="BB43" s="30">
        <f t="shared" si="25"/>
        <v>-0.11440677966101695</v>
      </c>
      <c r="BC43" s="30">
        <f t="shared" si="26"/>
        <v>-9.5693779904306216E-3</v>
      </c>
      <c r="BD43" s="30">
        <f t="shared" si="27"/>
        <v>-0.22222222222222221</v>
      </c>
      <c r="BE43" s="30">
        <f t="shared" si="28"/>
        <v>4.9689440993788817E-2</v>
      </c>
      <c r="BF43" s="30">
        <f t="shared" si="28"/>
        <v>-0.14792899408284024</v>
      </c>
      <c r="BG43" s="30">
        <f t="shared" si="28"/>
        <v>0.54166666666666663</v>
      </c>
      <c r="BH43" s="30">
        <f t="shared" si="28"/>
        <v>0.85585585585585588</v>
      </c>
      <c r="BI43" s="30">
        <f t="shared" si="28"/>
        <v>0.32524271844660196</v>
      </c>
      <c r="BJ43" s="30">
        <f t="shared" si="28"/>
        <v>0.9853479853479854</v>
      </c>
    </row>
    <row r="44" spans="2:62" ht="17.100000000000001" customHeight="1" thickBot="1" x14ac:dyDescent="0.25">
      <c r="B44" s="28" t="s">
        <v>121</v>
      </c>
      <c r="C44" s="30">
        <f t="shared" si="29"/>
        <v>4.7619047619047616E-2</v>
      </c>
      <c r="D44" s="30">
        <f t="shared" si="30"/>
        <v>0.5</v>
      </c>
      <c r="E44" s="30">
        <f t="shared" si="31"/>
        <v>0.88888888888888884</v>
      </c>
      <c r="F44" s="30">
        <f t="shared" si="32"/>
        <v>0.13333333333333333</v>
      </c>
      <c r="G44" s="30">
        <f t="shared" si="33"/>
        <v>-0.18181818181818182</v>
      </c>
      <c r="H44" s="30">
        <f t="shared" si="34"/>
        <v>-0.2857142857142857</v>
      </c>
      <c r="I44" s="30">
        <f>+(M22-I22)/I22</f>
        <v>-0.6470588235294118</v>
      </c>
      <c r="J44" s="30">
        <f t="shared" si="36"/>
        <v>-0.17647058823529413</v>
      </c>
      <c r="K44" s="30">
        <f>+(O22-K22)/K22</f>
        <v>-0.66666666666666663</v>
      </c>
      <c r="L44" s="30">
        <f t="shared" si="38"/>
        <v>-0.53333333333333333</v>
      </c>
      <c r="M44" s="30">
        <f>+(Q22-M22)/M22</f>
        <v>-0.33333333333333331</v>
      </c>
      <c r="N44" s="30">
        <f t="shared" si="40"/>
        <v>-0.5714285714285714</v>
      </c>
      <c r="O44" s="30">
        <f>+(S22-O22)/O22</f>
        <v>-0.5</v>
      </c>
      <c r="P44" s="30">
        <f t="shared" si="42"/>
        <v>-0.14285714285714285</v>
      </c>
      <c r="Q44" s="30">
        <f>+(U22-Q22)/Q22</f>
        <v>-0.25</v>
      </c>
      <c r="R44" s="30">
        <f t="shared" si="44"/>
        <v>0</v>
      </c>
      <c r="S44" s="30">
        <f>+(W22-S22)/S22</f>
        <v>0</v>
      </c>
      <c r="T44" s="30">
        <f t="shared" si="46"/>
        <v>-0.66666666666666663</v>
      </c>
      <c r="U44" s="30">
        <f>+(Y22-U22)/U22</f>
        <v>-0.33333333333333331</v>
      </c>
      <c r="V44" s="30">
        <f t="shared" si="48"/>
        <v>-0.5</v>
      </c>
      <c r="W44" s="30">
        <f>+(AA22-W22)/W22</f>
        <v>-0.33333333333333331</v>
      </c>
      <c r="X44" s="30">
        <f t="shared" si="50"/>
        <v>1.5</v>
      </c>
      <c r="Y44" s="30">
        <f t="shared" si="50"/>
        <v>1</v>
      </c>
      <c r="Z44" s="30">
        <f t="shared" si="50"/>
        <v>0</v>
      </c>
      <c r="AA44" s="30">
        <f t="shared" si="50"/>
        <v>0</v>
      </c>
      <c r="AB44" s="30">
        <f t="shared" si="50"/>
        <v>-1</v>
      </c>
      <c r="AC44" s="30">
        <f t="shared" si="50"/>
        <v>-0.25</v>
      </c>
      <c r="AD44" s="30">
        <f t="shared" si="20"/>
        <v>0.66666666666666663</v>
      </c>
      <c r="AE44" s="30">
        <f t="shared" si="20"/>
        <v>2</v>
      </c>
      <c r="AF44" s="30"/>
      <c r="AG44" s="30">
        <f t="shared" si="20"/>
        <v>0.66666666666666663</v>
      </c>
      <c r="AH44" s="30">
        <f t="shared" si="20"/>
        <v>-0.4</v>
      </c>
      <c r="AI44" s="30">
        <f t="shared" si="20"/>
        <v>0.16666666666666666</v>
      </c>
      <c r="AJ44" s="30">
        <f t="shared" si="20"/>
        <v>0.75</v>
      </c>
      <c r="AK44" s="30">
        <f t="shared" si="20"/>
        <v>0.6</v>
      </c>
      <c r="AL44" s="30">
        <f t="shared" si="20"/>
        <v>-0.66666666666666663</v>
      </c>
      <c r="AM44" s="30">
        <f t="shared" si="52"/>
        <v>0.2857142857142857</v>
      </c>
      <c r="AN44" s="30">
        <f t="shared" si="21"/>
        <v>-0.5714285714285714</v>
      </c>
      <c r="AO44" s="30">
        <f t="shared" si="21"/>
        <v>-0.5</v>
      </c>
      <c r="AP44" s="30">
        <f t="shared" si="21"/>
        <v>31</v>
      </c>
      <c r="AQ44" s="30">
        <f t="shared" si="21"/>
        <v>1.1111111111111112</v>
      </c>
      <c r="AR44" s="30">
        <f t="shared" si="21"/>
        <v>19.333333333333332</v>
      </c>
      <c r="AS44" s="30">
        <f t="shared" si="21"/>
        <v>7</v>
      </c>
      <c r="AT44" s="30">
        <f t="shared" si="21"/>
        <v>6.25E-2</v>
      </c>
      <c r="AU44" s="30">
        <f t="shared" si="21"/>
        <v>1</v>
      </c>
      <c r="AV44" s="30">
        <f t="shared" si="21"/>
        <v>-0.54098360655737709</v>
      </c>
      <c r="AW44" s="30">
        <f t="shared" si="21"/>
        <v>0.46875</v>
      </c>
      <c r="AX44" s="30">
        <f t="shared" si="21"/>
        <v>0.26470588235294118</v>
      </c>
      <c r="AY44" s="30">
        <f t="shared" si="22"/>
        <v>0.30508474576271188</v>
      </c>
      <c r="AZ44" s="30">
        <f t="shared" si="23"/>
        <v>-0.31168831168831168</v>
      </c>
      <c r="BA44" s="30">
        <f t="shared" si="24"/>
        <v>-0.56603773584905659</v>
      </c>
      <c r="BB44" s="30">
        <f t="shared" si="25"/>
        <v>-0.21739130434782608</v>
      </c>
      <c r="BC44" s="30">
        <f t="shared" si="26"/>
        <v>-0.44444444444444442</v>
      </c>
      <c r="BD44" s="30">
        <f t="shared" si="27"/>
        <v>0.4</v>
      </c>
      <c r="BE44" s="30">
        <f t="shared" si="28"/>
        <v>-0.2857142857142857</v>
      </c>
      <c r="BF44" s="30">
        <f t="shared" si="28"/>
        <v>0.8</v>
      </c>
      <c r="BG44" s="30">
        <f t="shared" si="28"/>
        <v>0.27777777777777779</v>
      </c>
      <c r="BH44" s="30">
        <f t="shared" si="28"/>
        <v>1.0869565217391304</v>
      </c>
      <c r="BI44" s="30">
        <f t="shared" si="28"/>
        <v>2.0416666666666665</v>
      </c>
      <c r="BJ44" s="30">
        <f t="shared" si="28"/>
        <v>6.8493150684931503E-2</v>
      </c>
    </row>
    <row r="45" spans="2:62" ht="17.100000000000001" customHeight="1" thickBot="1" x14ac:dyDescent="0.25">
      <c r="B45" s="50" t="s">
        <v>122</v>
      </c>
      <c r="C45" s="53">
        <f t="shared" si="29"/>
        <v>0.3368926855312333</v>
      </c>
      <c r="D45" s="53">
        <f t="shared" si="30"/>
        <v>4.397233201581028E-2</v>
      </c>
      <c r="E45" s="53">
        <f t="shared" si="31"/>
        <v>0.21177315147164394</v>
      </c>
      <c r="F45" s="54">
        <f t="shared" si="32"/>
        <v>-0.15859617947578855</v>
      </c>
      <c r="G45" s="53">
        <f t="shared" si="33"/>
        <v>-0.32148562300319489</v>
      </c>
      <c r="H45" s="53">
        <f t="shared" si="34"/>
        <v>-0.27449124467581637</v>
      </c>
      <c r="I45" s="53">
        <f>+(M23-I23)/I23</f>
        <v>-0.3240521327014218</v>
      </c>
      <c r="J45" s="54">
        <f t="shared" si="36"/>
        <v>-0.23389651531151004</v>
      </c>
      <c r="K45" s="53">
        <f>+(O23-K23)/K23</f>
        <v>-0.26250735726898178</v>
      </c>
      <c r="L45" s="53">
        <f t="shared" si="38"/>
        <v>-0.23939986953685582</v>
      </c>
      <c r="M45" s="53">
        <f>+(Q23-M23)/M23</f>
        <v>-0.21822962313759861</v>
      </c>
      <c r="N45" s="54">
        <f t="shared" si="40"/>
        <v>-0.25361819434872501</v>
      </c>
      <c r="O45" s="53">
        <f>+(S23-O23)/O23</f>
        <v>-0.28651237031125298</v>
      </c>
      <c r="P45" s="53">
        <f t="shared" si="42"/>
        <v>-0.19125214408233276</v>
      </c>
      <c r="Q45" s="53">
        <f>+(U23-Q23)/Q23</f>
        <v>-0.14686098654708521</v>
      </c>
      <c r="R45" s="54">
        <f t="shared" si="44"/>
        <v>-7.29455216989843E-2</v>
      </c>
      <c r="S45" s="53">
        <f>+(W23-S23)/S23</f>
        <v>-3.4675615212527967E-2</v>
      </c>
      <c r="T45" s="53">
        <f t="shared" si="46"/>
        <v>2.5450689289501591E-2</v>
      </c>
      <c r="U45" s="53">
        <f>+(Y23-U23)/U23</f>
        <v>-8.0157687253613663E-2</v>
      </c>
      <c r="V45" s="54">
        <f t="shared" si="48"/>
        <v>-0.11752988047808766</v>
      </c>
      <c r="W45" s="53">
        <f>+(AA23-W23)/W23</f>
        <v>-4.8667439165701043E-2</v>
      </c>
      <c r="X45" s="53">
        <f t="shared" si="50"/>
        <v>-4.7569803516028956E-2</v>
      </c>
      <c r="Y45" s="53">
        <f t="shared" si="50"/>
        <v>-1.4285714285714285E-2</v>
      </c>
      <c r="Z45" s="53">
        <f t="shared" si="50"/>
        <v>5.8690744920993229E-2</v>
      </c>
      <c r="AA45" s="53">
        <f t="shared" si="50"/>
        <v>0.22289890377588306</v>
      </c>
      <c r="AB45" s="53">
        <f t="shared" si="50"/>
        <v>0.12269272529858849</v>
      </c>
      <c r="AC45" s="53">
        <f t="shared" si="20"/>
        <v>0.27101449275362322</v>
      </c>
      <c r="AD45" s="53">
        <f t="shared" si="20"/>
        <v>0.27292110874200426</v>
      </c>
      <c r="AE45" s="53">
        <f t="shared" si="20"/>
        <v>2.7888446215139442E-2</v>
      </c>
      <c r="AF45" s="53">
        <f t="shared" si="20"/>
        <v>-0.31528046421663442</v>
      </c>
      <c r="AG45" s="53">
        <f t="shared" si="20"/>
        <v>0.16191562143671609</v>
      </c>
      <c r="AH45" s="53">
        <f t="shared" si="20"/>
        <v>9.212730318257957E-2</v>
      </c>
      <c r="AI45" s="53">
        <f t="shared" si="20"/>
        <v>0.47868217054263568</v>
      </c>
      <c r="AJ45" s="53">
        <f t="shared" si="20"/>
        <v>0.90536723163841804</v>
      </c>
      <c r="AK45" s="53">
        <f t="shared" si="20"/>
        <v>4.2198233562315994E-2</v>
      </c>
      <c r="AL45" s="53">
        <f t="shared" si="20"/>
        <v>5.9049079754601226E-2</v>
      </c>
      <c r="AM45" s="53">
        <f t="shared" si="52"/>
        <v>-2.3591087811271297E-2</v>
      </c>
      <c r="AN45" s="53">
        <f t="shared" si="21"/>
        <v>0.1178650852483321</v>
      </c>
      <c r="AO45" s="53">
        <f t="shared" si="21"/>
        <v>0.78625235404896421</v>
      </c>
      <c r="AP45" s="53">
        <f t="shared" si="21"/>
        <v>3.1245474293989863</v>
      </c>
      <c r="AQ45" s="53">
        <f t="shared" si="21"/>
        <v>2.7738255033557047</v>
      </c>
      <c r="AR45" s="53">
        <f t="shared" si="21"/>
        <v>4.9854111405835546</v>
      </c>
      <c r="AS45" s="53">
        <f t="shared" si="21"/>
        <v>2.3510806536636797</v>
      </c>
      <c r="AT45" s="53">
        <f t="shared" si="21"/>
        <v>0.44627808988764045</v>
      </c>
      <c r="AU45" s="53">
        <f t="shared" si="21"/>
        <v>0.80490841187977946</v>
      </c>
      <c r="AV45" s="53">
        <f t="shared" si="21"/>
        <v>0.30921781520053182</v>
      </c>
      <c r="AW45" s="53">
        <f t="shared" si="21"/>
        <v>0.55938335692936925</v>
      </c>
      <c r="AX45" s="53">
        <f t="shared" si="21"/>
        <v>0.49247390143238651</v>
      </c>
      <c r="AY45" s="53">
        <f t="shared" ref="AY45" si="53">+(BD23-BC23)/BC23</f>
        <v>8.7256332051452057E-2</v>
      </c>
      <c r="AZ45" s="53">
        <f t="shared" ref="AZ45" si="54">+(BE23-BD23)/BD23</f>
        <v>-0.28966947188681547</v>
      </c>
      <c r="BA45" s="53">
        <f t="shared" ref="BA45" si="55">+(BF23-BE23)/BE23</f>
        <v>-0.24553571428571427</v>
      </c>
      <c r="BB45" s="53">
        <f t="shared" ref="BB45" si="56">+(BG23-BF23)/BF23</f>
        <v>-0.18024578971324534</v>
      </c>
      <c r="BC45" s="53">
        <f t="shared" ref="BC45" si="57">+(BH23-BG23)/BG23</f>
        <v>-5.1637978900610775E-2</v>
      </c>
      <c r="BD45" s="53">
        <f t="shared" ref="BD45:BJ45" si="58">+(BI23-BH23)/BH23</f>
        <v>-1.3466042154566744E-2</v>
      </c>
      <c r="BE45" s="53">
        <f t="shared" si="58"/>
        <v>0.21928783382789319</v>
      </c>
      <c r="BF45" s="53">
        <f t="shared" si="58"/>
        <v>-1.1194937941104892E-2</v>
      </c>
      <c r="BG45" s="53">
        <f t="shared" si="58"/>
        <v>0.30888506030027074</v>
      </c>
      <c r="BH45" s="53">
        <f t="shared" si="58"/>
        <v>0.99153817224520502</v>
      </c>
      <c r="BI45" s="53">
        <f t="shared" si="58"/>
        <v>1.7612123501085828</v>
      </c>
      <c r="BJ45" s="53">
        <f t="shared" si="58"/>
        <v>0.51053207495554642</v>
      </c>
    </row>
    <row r="56" spans="42:42" x14ac:dyDescent="0.2">
      <c r="AP56" s="1" t="s">
        <v>252</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BD45"/>
  <sheetViews>
    <sheetView topLeftCell="AF1" zoomScaleNormal="100" workbookViewId="0"/>
  </sheetViews>
  <sheetFormatPr baseColWidth="10" defaultColWidth="11.42578125" defaultRowHeight="12.75" x14ac:dyDescent="0.2"/>
  <cols>
    <col min="1" max="1" width="8.7109375" style="1" customWidth="1"/>
    <col min="2" max="2" width="33.42578125" style="1" customWidth="1"/>
    <col min="3" max="83" width="12.28515625" style="1" customWidth="1"/>
    <col min="84" max="16384" width="11.42578125" style="1"/>
  </cols>
  <sheetData>
    <row r="2" spans="2:56" ht="40.5" customHeight="1" x14ac:dyDescent="0.25">
      <c r="B2" s="21"/>
      <c r="Q2" s="13"/>
    </row>
    <row r="3" spans="2:56" s="22" customFormat="1" ht="28.5" customHeight="1" x14ac:dyDescent="0.2">
      <c r="B3" s="39"/>
      <c r="C3" s="38"/>
    </row>
    <row r="5" spans="2:56" ht="39" customHeight="1" x14ac:dyDescent="0.2">
      <c r="C5" s="26" t="s">
        <v>41</v>
      </c>
      <c r="D5" s="26" t="s">
        <v>42</v>
      </c>
      <c r="E5" s="26" t="s">
        <v>43</v>
      </c>
      <c r="F5" s="47" t="s">
        <v>44</v>
      </c>
      <c r="G5" s="26" t="s">
        <v>45</v>
      </c>
      <c r="H5" s="26" t="s">
        <v>46</v>
      </c>
      <c r="I5" s="26" t="s">
        <v>47</v>
      </c>
      <c r="J5" s="47" t="s">
        <v>48</v>
      </c>
      <c r="K5" s="26" t="s">
        <v>49</v>
      </c>
      <c r="L5" s="26" t="s">
        <v>50</v>
      </c>
      <c r="M5" s="26" t="s">
        <v>51</v>
      </c>
      <c r="N5" s="47" t="s">
        <v>52</v>
      </c>
      <c r="O5" s="26" t="s">
        <v>53</v>
      </c>
      <c r="P5" s="26" t="s">
        <v>54</v>
      </c>
      <c r="Q5" s="26" t="s">
        <v>55</v>
      </c>
      <c r="R5" s="47" t="s">
        <v>56</v>
      </c>
      <c r="S5" s="26" t="s">
        <v>57</v>
      </c>
      <c r="T5" s="26" t="s">
        <v>58</v>
      </c>
      <c r="U5" s="26" t="s">
        <v>59</v>
      </c>
      <c r="V5" s="47" t="s">
        <v>60</v>
      </c>
      <c r="W5" s="26" t="s">
        <v>61</v>
      </c>
      <c r="X5" s="26" t="s">
        <v>62</v>
      </c>
      <c r="Y5" s="26" t="s">
        <v>63</v>
      </c>
      <c r="Z5" s="47" t="s">
        <v>64</v>
      </c>
      <c r="AA5" s="26" t="s">
        <v>65</v>
      </c>
      <c r="AB5" s="26" t="s">
        <v>66</v>
      </c>
      <c r="AC5" s="26" t="s">
        <v>67</v>
      </c>
      <c r="AD5" s="47" t="s">
        <v>68</v>
      </c>
      <c r="AE5" s="26" t="s">
        <v>69</v>
      </c>
      <c r="AF5" s="26" t="s">
        <v>70</v>
      </c>
      <c r="AG5" s="26" t="s">
        <v>71</v>
      </c>
      <c r="AH5" s="47" t="s">
        <v>72</v>
      </c>
      <c r="AI5" s="26" t="s">
        <v>73</v>
      </c>
      <c r="AJ5" s="26" t="s">
        <v>74</v>
      </c>
      <c r="AK5" s="26" t="s">
        <v>75</v>
      </c>
      <c r="AL5" s="47" t="s">
        <v>76</v>
      </c>
      <c r="AM5" s="26" t="s">
        <v>77</v>
      </c>
      <c r="AN5" s="26" t="s">
        <v>78</v>
      </c>
      <c r="AO5" s="26" t="s">
        <v>79</v>
      </c>
      <c r="AP5" s="47" t="s">
        <v>80</v>
      </c>
      <c r="AQ5" s="26" t="s">
        <v>81</v>
      </c>
      <c r="AR5" s="26" t="s">
        <v>82</v>
      </c>
      <c r="AS5" s="26" t="s">
        <v>83</v>
      </c>
      <c r="AT5" s="27" t="s">
        <v>135</v>
      </c>
      <c r="AU5" s="27" t="s">
        <v>136</v>
      </c>
      <c r="AV5" s="27" t="s">
        <v>137</v>
      </c>
      <c r="AW5" s="27" t="s">
        <v>138</v>
      </c>
      <c r="AX5" s="27" t="s">
        <v>139</v>
      </c>
      <c r="AY5" s="27" t="s">
        <v>140</v>
      </c>
      <c r="AZ5" s="27" t="s">
        <v>141</v>
      </c>
      <c r="BA5" s="27" t="s">
        <v>142</v>
      </c>
      <c r="BB5" s="27" t="s">
        <v>143</v>
      </c>
      <c r="BC5" s="27" t="s">
        <v>103</v>
      </c>
      <c r="BD5" s="27" t="s">
        <v>274</v>
      </c>
    </row>
    <row r="6" spans="2:56" ht="17.100000000000001" customHeight="1" thickBot="1" x14ac:dyDescent="0.25">
      <c r="B6" s="28" t="s">
        <v>105</v>
      </c>
      <c r="C6" s="29">
        <v>18</v>
      </c>
      <c r="D6" s="29">
        <v>8</v>
      </c>
      <c r="E6" s="29">
        <v>16</v>
      </c>
      <c r="F6" s="29">
        <v>12</v>
      </c>
      <c r="G6" s="29">
        <v>13</v>
      </c>
      <c r="H6" s="29">
        <v>25</v>
      </c>
      <c r="I6" s="29">
        <v>14</v>
      </c>
      <c r="J6" s="29">
        <v>28</v>
      </c>
      <c r="K6" s="29">
        <v>17</v>
      </c>
      <c r="L6" s="29">
        <v>11</v>
      </c>
      <c r="M6" s="29">
        <v>10</v>
      </c>
      <c r="N6" s="29">
        <v>11</v>
      </c>
      <c r="O6" s="29">
        <v>14</v>
      </c>
      <c r="P6" s="29">
        <v>10</v>
      </c>
      <c r="Q6" s="29">
        <v>23</v>
      </c>
      <c r="R6" s="29">
        <v>6</v>
      </c>
      <c r="S6" s="29">
        <v>9</v>
      </c>
      <c r="T6" s="29">
        <v>12</v>
      </c>
      <c r="U6" s="29">
        <v>10</v>
      </c>
      <c r="V6" s="29">
        <v>9</v>
      </c>
      <c r="W6" s="29">
        <v>8</v>
      </c>
      <c r="X6" s="29">
        <v>8</v>
      </c>
      <c r="Y6" s="29">
        <v>8</v>
      </c>
      <c r="Z6" s="29">
        <v>13</v>
      </c>
      <c r="AA6" s="29">
        <v>10</v>
      </c>
      <c r="AB6" s="29">
        <v>19</v>
      </c>
      <c r="AC6" s="29">
        <v>5</v>
      </c>
      <c r="AD6" s="29">
        <v>25</v>
      </c>
      <c r="AE6" s="29">
        <v>26</v>
      </c>
      <c r="AF6" s="29">
        <v>25</v>
      </c>
      <c r="AG6" s="29">
        <v>9</v>
      </c>
      <c r="AH6" s="29">
        <v>24</v>
      </c>
      <c r="AI6" s="29">
        <v>18</v>
      </c>
      <c r="AJ6" s="29">
        <v>12</v>
      </c>
      <c r="AK6" s="29">
        <v>18</v>
      </c>
      <c r="AL6" s="29">
        <v>15</v>
      </c>
      <c r="AM6" s="29">
        <v>41</v>
      </c>
      <c r="AN6" s="29">
        <v>39</v>
      </c>
      <c r="AO6" s="29">
        <v>33</v>
      </c>
      <c r="AP6" s="29">
        <v>46</v>
      </c>
      <c r="AQ6" s="29">
        <v>47</v>
      </c>
      <c r="AR6" s="29">
        <v>48</v>
      </c>
      <c r="AS6" s="29">
        <v>104</v>
      </c>
      <c r="AT6" s="29">
        <f t="shared" ref="AT6:AT23" si="0">+C6+D6+E6+F6</f>
        <v>54</v>
      </c>
      <c r="AU6" s="29">
        <f t="shared" ref="AU6:AU23" si="1">+G6+H6+I6+J6</f>
        <v>80</v>
      </c>
      <c r="AV6" s="29">
        <f t="shared" ref="AV6:AV23" si="2">+K6+L6+M6+N6</f>
        <v>49</v>
      </c>
      <c r="AW6" s="29">
        <f t="shared" ref="AW6:AW23" si="3">+O6+P6+Q6+R6</f>
        <v>53</v>
      </c>
      <c r="AX6" s="29">
        <f t="shared" ref="AX6:AX23" si="4">+S6+T6+U6+V6</f>
        <v>40</v>
      </c>
      <c r="AY6" s="29">
        <f t="shared" ref="AY6:AY23" si="5">+W6+X6+Y6+Z6</f>
        <v>37</v>
      </c>
      <c r="AZ6" s="29">
        <f t="shared" ref="AZ6:AZ23" si="6">+AA6+AB6+AC6+AD6</f>
        <v>59</v>
      </c>
      <c r="BA6" s="29">
        <f t="shared" ref="BA6:BA23" si="7">+AE6+AF6+AG6+AH6</f>
        <v>84</v>
      </c>
      <c r="BB6" s="29">
        <f t="shared" ref="BB6:BB23" si="8">+AI6+AJ6+AK6+AL6</f>
        <v>63</v>
      </c>
      <c r="BC6" s="29">
        <f t="shared" ref="BC6:BC23" si="9">+AM6+AN6+AO6+AP6</f>
        <v>159</v>
      </c>
      <c r="BD6" s="29">
        <f t="shared" ref="BD6:BD23" si="10">+AQ6+AR6+AS6</f>
        <v>199</v>
      </c>
    </row>
    <row r="7" spans="2:56" ht="17.100000000000001" customHeight="1" thickBot="1" x14ac:dyDescent="0.25">
      <c r="B7" s="28" t="s">
        <v>106</v>
      </c>
      <c r="C7" s="29">
        <v>3</v>
      </c>
      <c r="D7" s="29">
        <v>6</v>
      </c>
      <c r="E7" s="29">
        <v>8</v>
      </c>
      <c r="F7" s="29">
        <v>9</v>
      </c>
      <c r="G7" s="29">
        <v>0</v>
      </c>
      <c r="H7" s="29">
        <v>6</v>
      </c>
      <c r="I7" s="29">
        <v>11</v>
      </c>
      <c r="J7" s="29">
        <v>20</v>
      </c>
      <c r="K7" s="29">
        <v>7</v>
      </c>
      <c r="L7" s="29">
        <v>5</v>
      </c>
      <c r="M7" s="29">
        <v>12</v>
      </c>
      <c r="N7" s="29">
        <v>9</v>
      </c>
      <c r="O7" s="29">
        <v>20</v>
      </c>
      <c r="P7" s="29">
        <v>10</v>
      </c>
      <c r="Q7" s="29">
        <v>13</v>
      </c>
      <c r="R7" s="29">
        <v>23</v>
      </c>
      <c r="S7" s="29">
        <v>18</v>
      </c>
      <c r="T7" s="29">
        <v>11</v>
      </c>
      <c r="U7" s="29">
        <v>13</v>
      </c>
      <c r="V7" s="29">
        <v>5</v>
      </c>
      <c r="W7" s="29">
        <v>8</v>
      </c>
      <c r="X7" s="29">
        <v>13</v>
      </c>
      <c r="Y7" s="29">
        <v>8</v>
      </c>
      <c r="Z7" s="29">
        <v>13</v>
      </c>
      <c r="AA7" s="29">
        <v>13</v>
      </c>
      <c r="AB7" s="29">
        <v>11</v>
      </c>
      <c r="AC7" s="29">
        <v>12</v>
      </c>
      <c r="AD7" s="29">
        <v>15</v>
      </c>
      <c r="AE7" s="29">
        <v>15</v>
      </c>
      <c r="AF7" s="29">
        <v>20</v>
      </c>
      <c r="AG7" s="29">
        <v>12</v>
      </c>
      <c r="AH7" s="29">
        <v>17</v>
      </c>
      <c r="AI7" s="29">
        <v>15</v>
      </c>
      <c r="AJ7" s="29">
        <v>5</v>
      </c>
      <c r="AK7" s="29">
        <v>19</v>
      </c>
      <c r="AL7" s="29">
        <v>19</v>
      </c>
      <c r="AM7" s="29">
        <v>32</v>
      </c>
      <c r="AN7" s="29">
        <v>27</v>
      </c>
      <c r="AO7" s="29">
        <v>22</v>
      </c>
      <c r="AP7" s="29">
        <v>26</v>
      </c>
      <c r="AQ7" s="29">
        <v>35</v>
      </c>
      <c r="AR7" s="29">
        <v>41</v>
      </c>
      <c r="AS7" s="29">
        <v>54</v>
      </c>
      <c r="AT7" s="29">
        <f t="shared" si="0"/>
        <v>26</v>
      </c>
      <c r="AU7" s="29">
        <f t="shared" si="1"/>
        <v>37</v>
      </c>
      <c r="AV7" s="29">
        <f t="shared" si="2"/>
        <v>33</v>
      </c>
      <c r="AW7" s="29">
        <f t="shared" si="3"/>
        <v>66</v>
      </c>
      <c r="AX7" s="29">
        <f t="shared" si="4"/>
        <v>47</v>
      </c>
      <c r="AY7" s="29">
        <f t="shared" si="5"/>
        <v>42</v>
      </c>
      <c r="AZ7" s="29">
        <f t="shared" si="6"/>
        <v>51</v>
      </c>
      <c r="BA7" s="29">
        <f t="shared" si="7"/>
        <v>64</v>
      </c>
      <c r="BB7" s="29">
        <f t="shared" si="8"/>
        <v>58</v>
      </c>
      <c r="BC7" s="29">
        <f t="shared" si="9"/>
        <v>107</v>
      </c>
      <c r="BD7" s="29">
        <f t="shared" si="10"/>
        <v>130</v>
      </c>
    </row>
    <row r="8" spans="2:56" ht="17.100000000000001" customHeight="1" thickBot="1" x14ac:dyDescent="0.25">
      <c r="B8" s="28" t="s">
        <v>107</v>
      </c>
      <c r="C8" s="29">
        <v>1</v>
      </c>
      <c r="D8" s="29">
        <v>2</v>
      </c>
      <c r="E8" s="29">
        <v>3</v>
      </c>
      <c r="F8" s="29">
        <v>3</v>
      </c>
      <c r="G8" s="29">
        <v>5</v>
      </c>
      <c r="H8" s="29">
        <v>3</v>
      </c>
      <c r="I8" s="29">
        <v>6</v>
      </c>
      <c r="J8" s="29">
        <v>1</v>
      </c>
      <c r="K8" s="29">
        <v>4</v>
      </c>
      <c r="L8" s="29">
        <v>7</v>
      </c>
      <c r="M8" s="29">
        <v>3</v>
      </c>
      <c r="N8" s="29">
        <v>1</v>
      </c>
      <c r="O8" s="29">
        <v>8</v>
      </c>
      <c r="P8" s="29">
        <v>9</v>
      </c>
      <c r="Q8" s="29">
        <v>3</v>
      </c>
      <c r="R8" s="29">
        <v>9</v>
      </c>
      <c r="S8" s="29">
        <v>7</v>
      </c>
      <c r="T8" s="29">
        <v>7</v>
      </c>
      <c r="U8" s="29">
        <v>2</v>
      </c>
      <c r="V8" s="29">
        <v>4</v>
      </c>
      <c r="W8" s="29">
        <v>6</v>
      </c>
      <c r="X8" s="29">
        <v>8</v>
      </c>
      <c r="Y8" s="29">
        <v>3</v>
      </c>
      <c r="Z8" s="29">
        <v>11</v>
      </c>
      <c r="AA8" s="29">
        <v>20</v>
      </c>
      <c r="AB8" s="29">
        <v>6</v>
      </c>
      <c r="AC8" s="29">
        <v>11</v>
      </c>
      <c r="AD8" s="29">
        <v>13</v>
      </c>
      <c r="AE8" s="29">
        <v>6</v>
      </c>
      <c r="AF8" s="29">
        <v>8</v>
      </c>
      <c r="AG8" s="29">
        <v>8</v>
      </c>
      <c r="AH8" s="29">
        <v>11</v>
      </c>
      <c r="AI8" s="29">
        <v>21</v>
      </c>
      <c r="AJ8" s="29">
        <v>3</v>
      </c>
      <c r="AK8" s="29">
        <v>11</v>
      </c>
      <c r="AL8" s="29">
        <v>16</v>
      </c>
      <c r="AM8" s="29">
        <v>23</v>
      </c>
      <c r="AN8" s="29">
        <v>20</v>
      </c>
      <c r="AO8" s="29">
        <v>12</v>
      </c>
      <c r="AP8" s="29">
        <v>22</v>
      </c>
      <c r="AQ8" s="29">
        <v>19</v>
      </c>
      <c r="AR8" s="29">
        <v>20</v>
      </c>
      <c r="AS8" s="29">
        <v>39</v>
      </c>
      <c r="AT8" s="29">
        <f t="shared" si="0"/>
        <v>9</v>
      </c>
      <c r="AU8" s="29">
        <f t="shared" si="1"/>
        <v>15</v>
      </c>
      <c r="AV8" s="29">
        <f t="shared" si="2"/>
        <v>15</v>
      </c>
      <c r="AW8" s="29">
        <f t="shared" si="3"/>
        <v>29</v>
      </c>
      <c r="AX8" s="29">
        <f t="shared" si="4"/>
        <v>20</v>
      </c>
      <c r="AY8" s="29">
        <f t="shared" si="5"/>
        <v>28</v>
      </c>
      <c r="AZ8" s="29">
        <f t="shared" si="6"/>
        <v>50</v>
      </c>
      <c r="BA8" s="29">
        <f t="shared" si="7"/>
        <v>33</v>
      </c>
      <c r="BB8" s="29">
        <f t="shared" si="8"/>
        <v>51</v>
      </c>
      <c r="BC8" s="29">
        <f t="shared" si="9"/>
        <v>77</v>
      </c>
      <c r="BD8" s="29">
        <f t="shared" si="10"/>
        <v>78</v>
      </c>
    </row>
    <row r="9" spans="2:56" ht="17.100000000000001" customHeight="1" thickBot="1" x14ac:dyDescent="0.25">
      <c r="B9" s="28" t="s">
        <v>108</v>
      </c>
      <c r="C9" s="29">
        <v>9</v>
      </c>
      <c r="D9" s="29">
        <v>12</v>
      </c>
      <c r="E9" s="29">
        <v>8</v>
      </c>
      <c r="F9" s="29">
        <v>7</v>
      </c>
      <c r="G9" s="29">
        <v>6</v>
      </c>
      <c r="H9" s="29">
        <v>19</v>
      </c>
      <c r="I9" s="29">
        <v>14</v>
      </c>
      <c r="J9" s="29">
        <v>12</v>
      </c>
      <c r="K9" s="29">
        <v>6</v>
      </c>
      <c r="L9" s="29">
        <v>20</v>
      </c>
      <c r="M9" s="29">
        <v>14</v>
      </c>
      <c r="N9" s="29">
        <v>4</v>
      </c>
      <c r="O9" s="29">
        <v>7</v>
      </c>
      <c r="P9" s="29">
        <v>5</v>
      </c>
      <c r="Q9" s="29">
        <v>3</v>
      </c>
      <c r="R9" s="29">
        <v>1</v>
      </c>
      <c r="S9" s="29">
        <v>1</v>
      </c>
      <c r="T9" s="29">
        <v>1</v>
      </c>
      <c r="U9" s="29">
        <v>1</v>
      </c>
      <c r="V9" s="29">
        <v>0</v>
      </c>
      <c r="W9" s="29">
        <v>4</v>
      </c>
      <c r="X9" s="29">
        <v>2</v>
      </c>
      <c r="Y9" s="29">
        <v>3</v>
      </c>
      <c r="Z9" s="29">
        <v>6</v>
      </c>
      <c r="AA9" s="29">
        <v>2</v>
      </c>
      <c r="AB9" s="29">
        <v>9</v>
      </c>
      <c r="AC9" s="29">
        <v>7</v>
      </c>
      <c r="AD9" s="29">
        <v>5</v>
      </c>
      <c r="AE9" s="29">
        <v>13</v>
      </c>
      <c r="AF9" s="29">
        <v>7</v>
      </c>
      <c r="AG9" s="29">
        <v>9</v>
      </c>
      <c r="AH9" s="29">
        <v>12</v>
      </c>
      <c r="AI9" s="29">
        <v>8</v>
      </c>
      <c r="AJ9" s="29">
        <v>3</v>
      </c>
      <c r="AK9" s="29">
        <v>6</v>
      </c>
      <c r="AL9" s="29">
        <v>4</v>
      </c>
      <c r="AM9" s="29">
        <v>12</v>
      </c>
      <c r="AN9" s="29">
        <v>11</v>
      </c>
      <c r="AO9" s="29">
        <v>6</v>
      </c>
      <c r="AP9" s="29">
        <v>11</v>
      </c>
      <c r="AQ9" s="29">
        <v>14</v>
      </c>
      <c r="AR9" s="29">
        <v>8</v>
      </c>
      <c r="AS9" s="29">
        <v>14</v>
      </c>
      <c r="AT9" s="29">
        <f t="shared" si="0"/>
        <v>36</v>
      </c>
      <c r="AU9" s="29">
        <f t="shared" si="1"/>
        <v>51</v>
      </c>
      <c r="AV9" s="29">
        <f t="shared" si="2"/>
        <v>44</v>
      </c>
      <c r="AW9" s="29">
        <f t="shared" si="3"/>
        <v>16</v>
      </c>
      <c r="AX9" s="29">
        <f t="shared" si="4"/>
        <v>3</v>
      </c>
      <c r="AY9" s="29">
        <f t="shared" si="5"/>
        <v>15</v>
      </c>
      <c r="AZ9" s="29">
        <f t="shared" si="6"/>
        <v>23</v>
      </c>
      <c r="BA9" s="29">
        <f t="shared" si="7"/>
        <v>41</v>
      </c>
      <c r="BB9" s="29">
        <f t="shared" si="8"/>
        <v>21</v>
      </c>
      <c r="BC9" s="29">
        <f t="shared" si="9"/>
        <v>40</v>
      </c>
      <c r="BD9" s="29">
        <f t="shared" si="10"/>
        <v>36</v>
      </c>
    </row>
    <row r="10" spans="2:56" ht="17.100000000000001" customHeight="1" thickBot="1" x14ac:dyDescent="0.25">
      <c r="B10" s="28" t="s">
        <v>109</v>
      </c>
      <c r="C10" s="29">
        <v>8</v>
      </c>
      <c r="D10" s="29">
        <v>16</v>
      </c>
      <c r="E10" s="29">
        <v>1</v>
      </c>
      <c r="F10" s="29">
        <v>0</v>
      </c>
      <c r="G10" s="29">
        <v>5</v>
      </c>
      <c r="H10" s="29">
        <v>7</v>
      </c>
      <c r="I10" s="29">
        <v>11</v>
      </c>
      <c r="J10" s="29">
        <v>2</v>
      </c>
      <c r="K10" s="29">
        <v>8</v>
      </c>
      <c r="L10" s="29">
        <v>5</v>
      </c>
      <c r="M10" s="29">
        <v>6</v>
      </c>
      <c r="N10" s="29">
        <v>8</v>
      </c>
      <c r="O10" s="29">
        <v>3</v>
      </c>
      <c r="P10" s="29">
        <v>3</v>
      </c>
      <c r="Q10" s="29">
        <v>1</v>
      </c>
      <c r="R10" s="29">
        <v>2</v>
      </c>
      <c r="S10" s="29">
        <v>5</v>
      </c>
      <c r="T10" s="29">
        <v>2</v>
      </c>
      <c r="U10" s="29">
        <v>0</v>
      </c>
      <c r="V10" s="29">
        <v>0</v>
      </c>
      <c r="W10" s="29">
        <v>0</v>
      </c>
      <c r="X10" s="29">
        <v>0</v>
      </c>
      <c r="Y10" s="29">
        <v>0</v>
      </c>
      <c r="Z10" s="29">
        <v>7</v>
      </c>
      <c r="AA10" s="29">
        <v>8</v>
      </c>
      <c r="AB10" s="29">
        <v>1</v>
      </c>
      <c r="AC10" s="29">
        <v>1</v>
      </c>
      <c r="AD10" s="29">
        <v>0</v>
      </c>
      <c r="AE10" s="29">
        <v>4</v>
      </c>
      <c r="AF10" s="29">
        <v>4</v>
      </c>
      <c r="AG10" s="29">
        <v>6</v>
      </c>
      <c r="AH10" s="29">
        <v>4</v>
      </c>
      <c r="AI10" s="29">
        <v>2</v>
      </c>
      <c r="AJ10" s="29">
        <v>3</v>
      </c>
      <c r="AK10" s="29">
        <v>5</v>
      </c>
      <c r="AL10" s="29">
        <v>11</v>
      </c>
      <c r="AM10" s="29">
        <v>20</v>
      </c>
      <c r="AN10" s="29">
        <v>12</v>
      </c>
      <c r="AO10" s="29">
        <v>17</v>
      </c>
      <c r="AP10" s="29">
        <v>19</v>
      </c>
      <c r="AQ10" s="29">
        <v>14</v>
      </c>
      <c r="AR10" s="29">
        <v>22</v>
      </c>
      <c r="AS10" s="29">
        <v>42</v>
      </c>
      <c r="AT10" s="29">
        <f t="shared" si="0"/>
        <v>25</v>
      </c>
      <c r="AU10" s="29">
        <f t="shared" si="1"/>
        <v>25</v>
      </c>
      <c r="AV10" s="29">
        <f t="shared" si="2"/>
        <v>27</v>
      </c>
      <c r="AW10" s="29">
        <f t="shared" si="3"/>
        <v>9</v>
      </c>
      <c r="AX10" s="29">
        <f t="shared" si="4"/>
        <v>7</v>
      </c>
      <c r="AY10" s="29">
        <f t="shared" si="5"/>
        <v>7</v>
      </c>
      <c r="AZ10" s="29">
        <f t="shared" si="6"/>
        <v>10</v>
      </c>
      <c r="BA10" s="29">
        <f t="shared" si="7"/>
        <v>18</v>
      </c>
      <c r="BB10" s="29">
        <f t="shared" si="8"/>
        <v>21</v>
      </c>
      <c r="BC10" s="29">
        <f t="shared" si="9"/>
        <v>68</v>
      </c>
      <c r="BD10" s="29">
        <f t="shared" si="10"/>
        <v>78</v>
      </c>
    </row>
    <row r="11" spans="2:56" ht="17.100000000000001" customHeight="1" thickBot="1" x14ac:dyDescent="0.25">
      <c r="B11" s="28" t="s">
        <v>110</v>
      </c>
      <c r="C11" s="29">
        <v>0</v>
      </c>
      <c r="D11" s="29">
        <v>0</v>
      </c>
      <c r="E11" s="29">
        <v>0</v>
      </c>
      <c r="F11" s="29">
        <v>2</v>
      </c>
      <c r="G11" s="29">
        <v>1</v>
      </c>
      <c r="H11" s="29">
        <v>1</v>
      </c>
      <c r="I11" s="29">
        <v>0</v>
      </c>
      <c r="J11" s="29">
        <v>2</v>
      </c>
      <c r="K11" s="29">
        <v>2</v>
      </c>
      <c r="L11" s="29">
        <v>2</v>
      </c>
      <c r="M11" s="29">
        <v>1</v>
      </c>
      <c r="N11" s="29">
        <v>1</v>
      </c>
      <c r="O11" s="29">
        <v>1</v>
      </c>
      <c r="P11" s="29">
        <v>0</v>
      </c>
      <c r="Q11" s="29">
        <v>2</v>
      </c>
      <c r="R11" s="29">
        <v>0</v>
      </c>
      <c r="S11" s="29">
        <v>3</v>
      </c>
      <c r="T11" s="29">
        <v>0</v>
      </c>
      <c r="U11" s="29">
        <v>1</v>
      </c>
      <c r="V11" s="29">
        <v>4</v>
      </c>
      <c r="W11" s="29">
        <v>2</v>
      </c>
      <c r="X11" s="29">
        <v>2</v>
      </c>
      <c r="Y11" s="29">
        <v>0</v>
      </c>
      <c r="Z11" s="29">
        <v>5</v>
      </c>
      <c r="AA11" s="29">
        <v>6</v>
      </c>
      <c r="AB11" s="29">
        <v>5</v>
      </c>
      <c r="AC11" s="29">
        <v>0</v>
      </c>
      <c r="AD11" s="29">
        <v>2</v>
      </c>
      <c r="AE11" s="29">
        <v>0</v>
      </c>
      <c r="AF11" s="29">
        <v>0</v>
      </c>
      <c r="AG11" s="29">
        <v>1</v>
      </c>
      <c r="AH11" s="29">
        <v>5</v>
      </c>
      <c r="AI11" s="29">
        <v>8</v>
      </c>
      <c r="AJ11" s="29">
        <v>2</v>
      </c>
      <c r="AK11" s="29">
        <v>7</v>
      </c>
      <c r="AL11" s="29">
        <v>6</v>
      </c>
      <c r="AM11" s="29">
        <v>7</v>
      </c>
      <c r="AN11" s="29">
        <v>8</v>
      </c>
      <c r="AO11" s="29">
        <v>3</v>
      </c>
      <c r="AP11" s="29">
        <v>10</v>
      </c>
      <c r="AQ11" s="29">
        <v>13</v>
      </c>
      <c r="AR11" s="29">
        <v>5</v>
      </c>
      <c r="AS11" s="29">
        <v>6</v>
      </c>
      <c r="AT11" s="29">
        <f t="shared" si="0"/>
        <v>2</v>
      </c>
      <c r="AU11" s="29">
        <f t="shared" si="1"/>
        <v>4</v>
      </c>
      <c r="AV11" s="29">
        <f t="shared" si="2"/>
        <v>6</v>
      </c>
      <c r="AW11" s="29">
        <f t="shared" si="3"/>
        <v>3</v>
      </c>
      <c r="AX11" s="29">
        <f t="shared" si="4"/>
        <v>8</v>
      </c>
      <c r="AY11" s="29">
        <f t="shared" si="5"/>
        <v>9</v>
      </c>
      <c r="AZ11" s="29">
        <f t="shared" si="6"/>
        <v>13</v>
      </c>
      <c r="BA11" s="29">
        <f t="shared" si="7"/>
        <v>6</v>
      </c>
      <c r="BB11" s="29">
        <f t="shared" si="8"/>
        <v>23</v>
      </c>
      <c r="BC11" s="29">
        <f t="shared" si="9"/>
        <v>28</v>
      </c>
      <c r="BD11" s="29">
        <f t="shared" si="10"/>
        <v>24</v>
      </c>
    </row>
    <row r="12" spans="2:56" ht="17.100000000000001" customHeight="1" thickBot="1" x14ac:dyDescent="0.25">
      <c r="B12" s="28" t="s">
        <v>111</v>
      </c>
      <c r="C12" s="29">
        <v>3</v>
      </c>
      <c r="D12" s="29">
        <v>9</v>
      </c>
      <c r="E12" s="29">
        <v>3</v>
      </c>
      <c r="F12" s="29">
        <v>6</v>
      </c>
      <c r="G12" s="29">
        <v>4</v>
      </c>
      <c r="H12" s="29">
        <v>2</v>
      </c>
      <c r="I12" s="29">
        <v>3</v>
      </c>
      <c r="J12" s="29">
        <v>10</v>
      </c>
      <c r="K12" s="29">
        <v>12</v>
      </c>
      <c r="L12" s="29">
        <v>15</v>
      </c>
      <c r="M12" s="29">
        <v>6</v>
      </c>
      <c r="N12" s="29">
        <v>8</v>
      </c>
      <c r="O12" s="29">
        <v>4</v>
      </c>
      <c r="P12" s="29">
        <v>9</v>
      </c>
      <c r="Q12" s="29">
        <v>3</v>
      </c>
      <c r="R12" s="29">
        <v>11</v>
      </c>
      <c r="S12" s="29">
        <v>8</v>
      </c>
      <c r="T12" s="29">
        <v>8</v>
      </c>
      <c r="U12" s="29">
        <v>6</v>
      </c>
      <c r="V12" s="29">
        <v>13</v>
      </c>
      <c r="W12" s="29">
        <v>12</v>
      </c>
      <c r="X12" s="29">
        <v>12</v>
      </c>
      <c r="Y12" s="29">
        <v>15</v>
      </c>
      <c r="Z12" s="29">
        <v>10</v>
      </c>
      <c r="AA12" s="29">
        <v>23</v>
      </c>
      <c r="AB12" s="29">
        <v>7</v>
      </c>
      <c r="AC12" s="29">
        <v>10</v>
      </c>
      <c r="AD12" s="29">
        <v>8</v>
      </c>
      <c r="AE12" s="29">
        <v>9</v>
      </c>
      <c r="AF12" s="29">
        <v>8</v>
      </c>
      <c r="AG12" s="29">
        <v>12</v>
      </c>
      <c r="AH12" s="29">
        <v>10</v>
      </c>
      <c r="AI12" s="29">
        <v>4</v>
      </c>
      <c r="AJ12" s="29">
        <v>5</v>
      </c>
      <c r="AK12" s="29">
        <v>12</v>
      </c>
      <c r="AL12" s="29">
        <v>13</v>
      </c>
      <c r="AM12" s="29">
        <v>30</v>
      </c>
      <c r="AN12" s="29">
        <v>16</v>
      </c>
      <c r="AO12" s="29">
        <v>16</v>
      </c>
      <c r="AP12" s="29">
        <v>20</v>
      </c>
      <c r="AQ12" s="29">
        <v>17</v>
      </c>
      <c r="AR12" s="29">
        <v>29</v>
      </c>
      <c r="AS12" s="29">
        <v>38</v>
      </c>
      <c r="AT12" s="29">
        <f t="shared" si="0"/>
        <v>21</v>
      </c>
      <c r="AU12" s="29">
        <f t="shared" si="1"/>
        <v>19</v>
      </c>
      <c r="AV12" s="29">
        <f t="shared" si="2"/>
        <v>41</v>
      </c>
      <c r="AW12" s="29">
        <f t="shared" si="3"/>
        <v>27</v>
      </c>
      <c r="AX12" s="29">
        <f t="shared" si="4"/>
        <v>35</v>
      </c>
      <c r="AY12" s="29">
        <f t="shared" si="5"/>
        <v>49</v>
      </c>
      <c r="AZ12" s="29">
        <f t="shared" si="6"/>
        <v>48</v>
      </c>
      <c r="BA12" s="29">
        <f t="shared" si="7"/>
        <v>39</v>
      </c>
      <c r="BB12" s="29">
        <f t="shared" si="8"/>
        <v>34</v>
      </c>
      <c r="BC12" s="29">
        <f t="shared" si="9"/>
        <v>82</v>
      </c>
      <c r="BD12" s="29">
        <f t="shared" si="10"/>
        <v>84</v>
      </c>
    </row>
    <row r="13" spans="2:56" ht="17.100000000000001" customHeight="1" thickBot="1" x14ac:dyDescent="0.25">
      <c r="B13" s="28" t="s">
        <v>112</v>
      </c>
      <c r="C13" s="29">
        <v>0</v>
      </c>
      <c r="D13" s="29">
        <v>1</v>
      </c>
      <c r="E13" s="29">
        <v>1</v>
      </c>
      <c r="F13" s="29">
        <v>6</v>
      </c>
      <c r="G13" s="29">
        <v>6</v>
      </c>
      <c r="H13" s="29">
        <v>2</v>
      </c>
      <c r="I13" s="29">
        <v>3</v>
      </c>
      <c r="J13" s="29">
        <v>6</v>
      </c>
      <c r="K13" s="29">
        <v>4</v>
      </c>
      <c r="L13" s="29">
        <v>8</v>
      </c>
      <c r="M13" s="29">
        <v>1</v>
      </c>
      <c r="N13" s="29">
        <v>3</v>
      </c>
      <c r="O13" s="29">
        <v>3</v>
      </c>
      <c r="P13" s="29">
        <v>8</v>
      </c>
      <c r="Q13" s="29">
        <v>7</v>
      </c>
      <c r="R13" s="29">
        <v>14</v>
      </c>
      <c r="S13" s="29">
        <v>5</v>
      </c>
      <c r="T13" s="29">
        <v>5</v>
      </c>
      <c r="U13" s="29">
        <v>12</v>
      </c>
      <c r="V13" s="29">
        <v>12</v>
      </c>
      <c r="W13" s="29">
        <v>10</v>
      </c>
      <c r="X13" s="29">
        <v>5</v>
      </c>
      <c r="Y13" s="29">
        <v>10</v>
      </c>
      <c r="Z13" s="29">
        <v>6</v>
      </c>
      <c r="AA13" s="29">
        <v>22</v>
      </c>
      <c r="AB13" s="29">
        <v>16</v>
      </c>
      <c r="AC13" s="29">
        <v>2</v>
      </c>
      <c r="AD13" s="29">
        <v>18</v>
      </c>
      <c r="AE13" s="29">
        <v>11</v>
      </c>
      <c r="AF13" s="29">
        <v>6</v>
      </c>
      <c r="AG13" s="29">
        <v>17</v>
      </c>
      <c r="AH13" s="29">
        <v>21</v>
      </c>
      <c r="AI13" s="29">
        <v>16</v>
      </c>
      <c r="AJ13" s="29">
        <v>15</v>
      </c>
      <c r="AK13" s="29">
        <v>12</v>
      </c>
      <c r="AL13" s="29">
        <v>9</v>
      </c>
      <c r="AM13" s="29">
        <v>43</v>
      </c>
      <c r="AN13" s="29">
        <v>26</v>
      </c>
      <c r="AO13" s="29">
        <v>27</v>
      </c>
      <c r="AP13" s="29">
        <v>44</v>
      </c>
      <c r="AQ13" s="29">
        <v>34</v>
      </c>
      <c r="AR13" s="29">
        <v>25</v>
      </c>
      <c r="AS13" s="29">
        <v>46</v>
      </c>
      <c r="AT13" s="29">
        <f t="shared" si="0"/>
        <v>8</v>
      </c>
      <c r="AU13" s="29">
        <f t="shared" si="1"/>
        <v>17</v>
      </c>
      <c r="AV13" s="29">
        <f t="shared" si="2"/>
        <v>16</v>
      </c>
      <c r="AW13" s="29">
        <f t="shared" si="3"/>
        <v>32</v>
      </c>
      <c r="AX13" s="29">
        <f t="shared" si="4"/>
        <v>34</v>
      </c>
      <c r="AY13" s="29">
        <f t="shared" si="5"/>
        <v>31</v>
      </c>
      <c r="AZ13" s="29">
        <f t="shared" si="6"/>
        <v>58</v>
      </c>
      <c r="BA13" s="29">
        <f t="shared" si="7"/>
        <v>55</v>
      </c>
      <c r="BB13" s="29">
        <f t="shared" si="8"/>
        <v>52</v>
      </c>
      <c r="BC13" s="29">
        <f t="shared" si="9"/>
        <v>140</v>
      </c>
      <c r="BD13" s="29">
        <f t="shared" si="10"/>
        <v>105</v>
      </c>
    </row>
    <row r="14" spans="2:56" ht="17.100000000000001" customHeight="1" thickBot="1" x14ac:dyDescent="0.25">
      <c r="B14" s="28" t="s">
        <v>113</v>
      </c>
      <c r="C14" s="29">
        <v>60</v>
      </c>
      <c r="D14" s="29">
        <v>42</v>
      </c>
      <c r="E14" s="29">
        <v>43</v>
      </c>
      <c r="F14" s="29">
        <v>46</v>
      </c>
      <c r="G14" s="29">
        <v>65</v>
      </c>
      <c r="H14" s="29">
        <v>57</v>
      </c>
      <c r="I14" s="29">
        <v>55</v>
      </c>
      <c r="J14" s="29">
        <v>43</v>
      </c>
      <c r="K14" s="29">
        <v>53</v>
      </c>
      <c r="L14" s="29">
        <v>79</v>
      </c>
      <c r="M14" s="29">
        <v>45</v>
      </c>
      <c r="N14" s="29">
        <v>87</v>
      </c>
      <c r="O14" s="29">
        <v>75</v>
      </c>
      <c r="P14" s="29">
        <v>59</v>
      </c>
      <c r="Q14" s="29">
        <v>62</v>
      </c>
      <c r="R14" s="29">
        <v>86</v>
      </c>
      <c r="S14" s="29">
        <v>112</v>
      </c>
      <c r="T14" s="29">
        <v>108</v>
      </c>
      <c r="U14" s="29">
        <v>71</v>
      </c>
      <c r="V14" s="29">
        <v>120</v>
      </c>
      <c r="W14" s="29">
        <v>112</v>
      </c>
      <c r="X14" s="29">
        <v>103</v>
      </c>
      <c r="Y14" s="29">
        <v>46</v>
      </c>
      <c r="Z14" s="29">
        <v>80</v>
      </c>
      <c r="AA14" s="29">
        <v>91</v>
      </c>
      <c r="AB14" s="29">
        <v>100</v>
      </c>
      <c r="AC14" s="29">
        <v>57</v>
      </c>
      <c r="AD14" s="29">
        <v>78</v>
      </c>
      <c r="AE14" s="29">
        <v>125</v>
      </c>
      <c r="AF14" s="29">
        <v>93</v>
      </c>
      <c r="AG14" s="29">
        <v>105</v>
      </c>
      <c r="AH14" s="29">
        <v>138</v>
      </c>
      <c r="AI14" s="29">
        <v>141</v>
      </c>
      <c r="AJ14" s="29">
        <v>59</v>
      </c>
      <c r="AK14" s="29">
        <v>117</v>
      </c>
      <c r="AL14" s="29">
        <v>156</v>
      </c>
      <c r="AM14" s="29">
        <v>311</v>
      </c>
      <c r="AN14" s="29">
        <v>209</v>
      </c>
      <c r="AO14" s="29">
        <v>169</v>
      </c>
      <c r="AP14" s="29">
        <v>177</v>
      </c>
      <c r="AQ14" s="29">
        <v>230</v>
      </c>
      <c r="AR14" s="29">
        <v>253</v>
      </c>
      <c r="AS14" s="29">
        <v>314</v>
      </c>
      <c r="AT14" s="29">
        <f t="shared" si="0"/>
        <v>191</v>
      </c>
      <c r="AU14" s="29">
        <f t="shared" si="1"/>
        <v>220</v>
      </c>
      <c r="AV14" s="29">
        <f t="shared" si="2"/>
        <v>264</v>
      </c>
      <c r="AW14" s="29">
        <f t="shared" si="3"/>
        <v>282</v>
      </c>
      <c r="AX14" s="29">
        <f t="shared" si="4"/>
        <v>411</v>
      </c>
      <c r="AY14" s="29">
        <f t="shared" si="5"/>
        <v>341</v>
      </c>
      <c r="AZ14" s="29">
        <f t="shared" si="6"/>
        <v>326</v>
      </c>
      <c r="BA14" s="29">
        <f t="shared" si="7"/>
        <v>461</v>
      </c>
      <c r="BB14" s="29">
        <f t="shared" si="8"/>
        <v>473</v>
      </c>
      <c r="BC14" s="29">
        <f t="shared" si="9"/>
        <v>866</v>
      </c>
      <c r="BD14" s="29">
        <f t="shared" si="10"/>
        <v>797</v>
      </c>
    </row>
    <row r="15" spans="2:56" ht="17.100000000000001" customHeight="1" thickBot="1" x14ac:dyDescent="0.25">
      <c r="B15" s="28" t="s">
        <v>114</v>
      </c>
      <c r="C15" s="29">
        <v>14</v>
      </c>
      <c r="D15" s="29">
        <v>28</v>
      </c>
      <c r="E15" s="29">
        <v>62</v>
      </c>
      <c r="F15" s="29">
        <v>52</v>
      </c>
      <c r="G15" s="29">
        <v>40</v>
      </c>
      <c r="H15" s="29">
        <v>43</v>
      </c>
      <c r="I15" s="29">
        <v>37</v>
      </c>
      <c r="J15" s="29">
        <v>53</v>
      </c>
      <c r="K15" s="29">
        <v>45</v>
      </c>
      <c r="L15" s="29">
        <v>67</v>
      </c>
      <c r="M15" s="29">
        <v>39</v>
      </c>
      <c r="N15" s="29">
        <v>70</v>
      </c>
      <c r="O15" s="29">
        <v>78</v>
      </c>
      <c r="P15" s="29">
        <v>68</v>
      </c>
      <c r="Q15" s="29">
        <v>42</v>
      </c>
      <c r="R15" s="29">
        <v>45</v>
      </c>
      <c r="S15" s="29">
        <v>27</v>
      </c>
      <c r="T15" s="29">
        <v>69</v>
      </c>
      <c r="U15" s="29">
        <v>35</v>
      </c>
      <c r="V15" s="29">
        <v>52</v>
      </c>
      <c r="W15" s="29">
        <v>54</v>
      </c>
      <c r="X15" s="29">
        <v>48</v>
      </c>
      <c r="Y15" s="29">
        <v>47</v>
      </c>
      <c r="Z15" s="29">
        <v>63</v>
      </c>
      <c r="AA15" s="29">
        <v>71</v>
      </c>
      <c r="AB15" s="29">
        <v>80</v>
      </c>
      <c r="AC15" s="29">
        <v>56</v>
      </c>
      <c r="AD15" s="29">
        <v>78</v>
      </c>
      <c r="AE15" s="29">
        <v>73</v>
      </c>
      <c r="AF15" s="29">
        <v>61</v>
      </c>
      <c r="AG15" s="29">
        <v>67</v>
      </c>
      <c r="AH15" s="29">
        <v>77</v>
      </c>
      <c r="AI15" s="29">
        <v>95</v>
      </c>
      <c r="AJ15" s="29">
        <v>74</v>
      </c>
      <c r="AK15" s="29">
        <v>74</v>
      </c>
      <c r="AL15" s="29">
        <v>156</v>
      </c>
      <c r="AM15" s="29">
        <v>177</v>
      </c>
      <c r="AN15" s="29">
        <v>117</v>
      </c>
      <c r="AO15" s="29">
        <v>110</v>
      </c>
      <c r="AP15" s="29">
        <v>98</v>
      </c>
      <c r="AQ15" s="29">
        <v>170</v>
      </c>
      <c r="AR15" s="29">
        <v>193</v>
      </c>
      <c r="AS15" s="29">
        <v>210</v>
      </c>
      <c r="AT15" s="29">
        <f t="shared" si="0"/>
        <v>156</v>
      </c>
      <c r="AU15" s="29">
        <f t="shared" si="1"/>
        <v>173</v>
      </c>
      <c r="AV15" s="29">
        <f t="shared" si="2"/>
        <v>221</v>
      </c>
      <c r="AW15" s="29">
        <f t="shared" si="3"/>
        <v>233</v>
      </c>
      <c r="AX15" s="29">
        <f t="shared" si="4"/>
        <v>183</v>
      </c>
      <c r="AY15" s="29">
        <f t="shared" si="5"/>
        <v>212</v>
      </c>
      <c r="AZ15" s="29">
        <f t="shared" si="6"/>
        <v>285</v>
      </c>
      <c r="BA15" s="29">
        <f t="shared" si="7"/>
        <v>278</v>
      </c>
      <c r="BB15" s="29">
        <f t="shared" si="8"/>
        <v>399</v>
      </c>
      <c r="BC15" s="29">
        <f t="shared" si="9"/>
        <v>502</v>
      </c>
      <c r="BD15" s="29">
        <f t="shared" si="10"/>
        <v>573</v>
      </c>
    </row>
    <row r="16" spans="2:56" ht="17.100000000000001" customHeight="1" thickBot="1" x14ac:dyDescent="0.25">
      <c r="B16" s="28" t="s">
        <v>115</v>
      </c>
      <c r="C16" s="29">
        <v>1</v>
      </c>
      <c r="D16" s="29">
        <v>0</v>
      </c>
      <c r="E16" s="29">
        <v>11</v>
      </c>
      <c r="F16" s="29">
        <v>4</v>
      </c>
      <c r="G16" s="29">
        <v>2</v>
      </c>
      <c r="H16" s="29">
        <v>1</v>
      </c>
      <c r="I16" s="29">
        <v>3</v>
      </c>
      <c r="J16" s="29">
        <v>0</v>
      </c>
      <c r="K16" s="29">
        <v>2</v>
      </c>
      <c r="L16" s="29">
        <v>2</v>
      </c>
      <c r="M16" s="29">
        <v>0</v>
      </c>
      <c r="N16" s="29">
        <v>0</v>
      </c>
      <c r="O16" s="29">
        <v>0</v>
      </c>
      <c r="P16" s="29">
        <v>3</v>
      </c>
      <c r="Q16" s="29">
        <v>1</v>
      </c>
      <c r="R16" s="29">
        <v>6</v>
      </c>
      <c r="S16" s="29">
        <v>2</v>
      </c>
      <c r="T16" s="29">
        <v>1</v>
      </c>
      <c r="U16" s="29">
        <v>0</v>
      </c>
      <c r="V16" s="29">
        <v>1</v>
      </c>
      <c r="W16" s="29">
        <v>2</v>
      </c>
      <c r="X16" s="29">
        <v>5</v>
      </c>
      <c r="Y16" s="29">
        <v>2</v>
      </c>
      <c r="Z16" s="29">
        <v>1</v>
      </c>
      <c r="AA16" s="29">
        <v>1</v>
      </c>
      <c r="AB16" s="29">
        <v>3</v>
      </c>
      <c r="AC16" s="29">
        <v>1</v>
      </c>
      <c r="AD16" s="29">
        <v>2</v>
      </c>
      <c r="AE16" s="29">
        <v>1</v>
      </c>
      <c r="AF16" s="29">
        <v>12</v>
      </c>
      <c r="AG16" s="29">
        <v>4</v>
      </c>
      <c r="AH16" s="29">
        <v>4</v>
      </c>
      <c r="AI16" s="29">
        <v>4</v>
      </c>
      <c r="AJ16" s="29">
        <v>2</v>
      </c>
      <c r="AK16" s="29">
        <v>5</v>
      </c>
      <c r="AL16" s="29">
        <v>6</v>
      </c>
      <c r="AM16" s="29">
        <v>7</v>
      </c>
      <c r="AN16" s="29">
        <v>5</v>
      </c>
      <c r="AO16" s="29">
        <v>4</v>
      </c>
      <c r="AP16" s="29">
        <v>17</v>
      </c>
      <c r="AQ16" s="29">
        <v>6</v>
      </c>
      <c r="AR16" s="29">
        <v>8</v>
      </c>
      <c r="AS16" s="29">
        <v>29</v>
      </c>
      <c r="AT16" s="29">
        <f t="shared" si="0"/>
        <v>16</v>
      </c>
      <c r="AU16" s="29">
        <f t="shared" si="1"/>
        <v>6</v>
      </c>
      <c r="AV16" s="29">
        <f t="shared" si="2"/>
        <v>4</v>
      </c>
      <c r="AW16" s="29">
        <f t="shared" si="3"/>
        <v>10</v>
      </c>
      <c r="AX16" s="29">
        <f t="shared" si="4"/>
        <v>4</v>
      </c>
      <c r="AY16" s="29">
        <f t="shared" si="5"/>
        <v>10</v>
      </c>
      <c r="AZ16" s="29">
        <f t="shared" si="6"/>
        <v>7</v>
      </c>
      <c r="BA16" s="29">
        <f t="shared" si="7"/>
        <v>21</v>
      </c>
      <c r="BB16" s="29">
        <f t="shared" si="8"/>
        <v>17</v>
      </c>
      <c r="BC16" s="29">
        <f t="shared" si="9"/>
        <v>33</v>
      </c>
      <c r="BD16" s="29">
        <f t="shared" si="10"/>
        <v>43</v>
      </c>
    </row>
    <row r="17" spans="2:56" ht="17.100000000000001" customHeight="1" thickBot="1" x14ac:dyDescent="0.25">
      <c r="B17" s="28" t="s">
        <v>116</v>
      </c>
      <c r="C17" s="29">
        <v>8</v>
      </c>
      <c r="D17" s="29">
        <v>12</v>
      </c>
      <c r="E17" s="29">
        <v>7</v>
      </c>
      <c r="F17" s="29">
        <v>10</v>
      </c>
      <c r="G17" s="29">
        <v>9</v>
      </c>
      <c r="H17" s="29">
        <v>1</v>
      </c>
      <c r="I17" s="29">
        <v>0</v>
      </c>
      <c r="J17" s="29">
        <v>3</v>
      </c>
      <c r="K17" s="29">
        <v>4</v>
      </c>
      <c r="L17" s="29">
        <v>4</v>
      </c>
      <c r="M17" s="29">
        <v>5</v>
      </c>
      <c r="N17" s="29">
        <v>13</v>
      </c>
      <c r="O17" s="29">
        <v>25</v>
      </c>
      <c r="P17" s="29">
        <v>4</v>
      </c>
      <c r="Q17" s="29">
        <v>1</v>
      </c>
      <c r="R17" s="29">
        <v>0</v>
      </c>
      <c r="S17" s="29">
        <v>0</v>
      </c>
      <c r="T17" s="29">
        <v>1</v>
      </c>
      <c r="U17" s="29">
        <v>0</v>
      </c>
      <c r="V17" s="29">
        <v>0</v>
      </c>
      <c r="W17" s="29">
        <v>4</v>
      </c>
      <c r="X17" s="29">
        <v>2</v>
      </c>
      <c r="Y17" s="29">
        <v>0</v>
      </c>
      <c r="Z17" s="29">
        <v>6</v>
      </c>
      <c r="AA17" s="29">
        <v>4</v>
      </c>
      <c r="AB17" s="29">
        <v>4</v>
      </c>
      <c r="AC17" s="29">
        <v>3</v>
      </c>
      <c r="AD17" s="29">
        <v>3</v>
      </c>
      <c r="AE17" s="29">
        <v>4</v>
      </c>
      <c r="AF17" s="29">
        <v>4</v>
      </c>
      <c r="AG17" s="29">
        <v>5</v>
      </c>
      <c r="AH17" s="29">
        <v>9</v>
      </c>
      <c r="AI17" s="29">
        <v>9</v>
      </c>
      <c r="AJ17" s="29">
        <v>4</v>
      </c>
      <c r="AK17" s="29">
        <v>11</v>
      </c>
      <c r="AL17" s="29">
        <v>15</v>
      </c>
      <c r="AM17" s="29">
        <v>10</v>
      </c>
      <c r="AN17" s="29">
        <v>17</v>
      </c>
      <c r="AO17" s="29">
        <v>18</v>
      </c>
      <c r="AP17" s="29">
        <v>17</v>
      </c>
      <c r="AQ17" s="29">
        <v>23</v>
      </c>
      <c r="AR17" s="29">
        <v>15</v>
      </c>
      <c r="AS17" s="29">
        <v>28</v>
      </c>
      <c r="AT17" s="29">
        <f t="shared" si="0"/>
        <v>37</v>
      </c>
      <c r="AU17" s="29">
        <f t="shared" si="1"/>
        <v>13</v>
      </c>
      <c r="AV17" s="29">
        <f t="shared" si="2"/>
        <v>26</v>
      </c>
      <c r="AW17" s="29">
        <f t="shared" si="3"/>
        <v>30</v>
      </c>
      <c r="AX17" s="29">
        <f t="shared" si="4"/>
        <v>1</v>
      </c>
      <c r="AY17" s="29">
        <f t="shared" si="5"/>
        <v>12</v>
      </c>
      <c r="AZ17" s="29">
        <f t="shared" si="6"/>
        <v>14</v>
      </c>
      <c r="BA17" s="29">
        <f t="shared" si="7"/>
        <v>22</v>
      </c>
      <c r="BB17" s="29">
        <f t="shared" si="8"/>
        <v>39</v>
      </c>
      <c r="BC17" s="29">
        <f t="shared" si="9"/>
        <v>62</v>
      </c>
      <c r="BD17" s="29">
        <f t="shared" si="10"/>
        <v>66</v>
      </c>
    </row>
    <row r="18" spans="2:56" ht="17.100000000000001" customHeight="1" thickBot="1" x14ac:dyDescent="0.25">
      <c r="B18" s="28" t="s">
        <v>117</v>
      </c>
      <c r="C18" s="29">
        <v>19</v>
      </c>
      <c r="D18" s="29">
        <v>19</v>
      </c>
      <c r="E18" s="29">
        <v>41</v>
      </c>
      <c r="F18" s="29">
        <v>42</v>
      </c>
      <c r="G18" s="29">
        <v>43</v>
      </c>
      <c r="H18" s="29">
        <v>32</v>
      </c>
      <c r="I18" s="29">
        <v>29</v>
      </c>
      <c r="J18" s="29">
        <v>52</v>
      </c>
      <c r="K18" s="29">
        <v>41</v>
      </c>
      <c r="L18" s="29">
        <v>29</v>
      </c>
      <c r="M18" s="29">
        <v>39</v>
      </c>
      <c r="N18" s="29">
        <v>47</v>
      </c>
      <c r="O18" s="29">
        <v>78</v>
      </c>
      <c r="P18" s="29">
        <v>45</v>
      </c>
      <c r="Q18" s="29">
        <v>28</v>
      </c>
      <c r="R18" s="29">
        <v>34</v>
      </c>
      <c r="S18" s="29">
        <v>48</v>
      </c>
      <c r="T18" s="29">
        <v>74</v>
      </c>
      <c r="U18" s="29">
        <v>55</v>
      </c>
      <c r="V18" s="29">
        <v>38</v>
      </c>
      <c r="W18" s="29">
        <v>47</v>
      </c>
      <c r="X18" s="29">
        <v>80</v>
      </c>
      <c r="Y18" s="29">
        <v>46</v>
      </c>
      <c r="Z18" s="29">
        <v>74</v>
      </c>
      <c r="AA18" s="29">
        <v>85</v>
      </c>
      <c r="AB18" s="29">
        <v>99</v>
      </c>
      <c r="AC18" s="29">
        <v>92</v>
      </c>
      <c r="AD18" s="29">
        <v>71</v>
      </c>
      <c r="AE18" s="29">
        <v>80</v>
      </c>
      <c r="AF18" s="29">
        <v>103</v>
      </c>
      <c r="AG18" s="29">
        <v>91</v>
      </c>
      <c r="AH18" s="29">
        <v>164</v>
      </c>
      <c r="AI18" s="29">
        <v>98</v>
      </c>
      <c r="AJ18" s="29">
        <v>67</v>
      </c>
      <c r="AK18" s="29">
        <v>172</v>
      </c>
      <c r="AL18" s="29">
        <v>190</v>
      </c>
      <c r="AM18" s="29">
        <v>210</v>
      </c>
      <c r="AN18" s="29">
        <v>291</v>
      </c>
      <c r="AO18" s="29">
        <v>169</v>
      </c>
      <c r="AP18" s="29">
        <v>199</v>
      </c>
      <c r="AQ18" s="29">
        <v>286</v>
      </c>
      <c r="AR18" s="29">
        <v>240</v>
      </c>
      <c r="AS18" s="29">
        <v>385</v>
      </c>
      <c r="AT18" s="29">
        <f t="shared" si="0"/>
        <v>121</v>
      </c>
      <c r="AU18" s="29">
        <f t="shared" si="1"/>
        <v>156</v>
      </c>
      <c r="AV18" s="29">
        <f t="shared" si="2"/>
        <v>156</v>
      </c>
      <c r="AW18" s="29">
        <f t="shared" si="3"/>
        <v>185</v>
      </c>
      <c r="AX18" s="29">
        <f t="shared" si="4"/>
        <v>215</v>
      </c>
      <c r="AY18" s="29">
        <f t="shared" si="5"/>
        <v>247</v>
      </c>
      <c r="AZ18" s="29">
        <f t="shared" si="6"/>
        <v>347</v>
      </c>
      <c r="BA18" s="29">
        <f t="shared" si="7"/>
        <v>438</v>
      </c>
      <c r="BB18" s="29">
        <f t="shared" si="8"/>
        <v>527</v>
      </c>
      <c r="BC18" s="29">
        <f t="shared" si="9"/>
        <v>869</v>
      </c>
      <c r="BD18" s="29">
        <f t="shared" si="10"/>
        <v>911</v>
      </c>
    </row>
    <row r="19" spans="2:56" ht="17.100000000000001" customHeight="1" thickBot="1" x14ac:dyDescent="0.25">
      <c r="B19" s="28" t="s">
        <v>118</v>
      </c>
      <c r="C19" s="29">
        <v>4</v>
      </c>
      <c r="D19" s="29">
        <v>4</v>
      </c>
      <c r="E19" s="29">
        <v>6</v>
      </c>
      <c r="F19" s="29">
        <v>4</v>
      </c>
      <c r="G19" s="29">
        <v>0</v>
      </c>
      <c r="H19" s="29">
        <v>2</v>
      </c>
      <c r="I19" s="29">
        <v>0</v>
      </c>
      <c r="J19" s="29">
        <v>0</v>
      </c>
      <c r="K19" s="29">
        <v>0</v>
      </c>
      <c r="L19" s="29">
        <v>0</v>
      </c>
      <c r="M19" s="29">
        <v>0</v>
      </c>
      <c r="N19" s="29">
        <v>0</v>
      </c>
      <c r="O19" s="29">
        <v>0</v>
      </c>
      <c r="P19" s="29">
        <v>6</v>
      </c>
      <c r="Q19" s="29">
        <v>1</v>
      </c>
      <c r="R19" s="29">
        <v>1</v>
      </c>
      <c r="S19" s="29">
        <v>2</v>
      </c>
      <c r="T19" s="29">
        <v>0</v>
      </c>
      <c r="U19" s="29">
        <v>0</v>
      </c>
      <c r="V19" s="29">
        <v>2</v>
      </c>
      <c r="W19" s="29">
        <v>0</v>
      </c>
      <c r="X19" s="29">
        <v>3</v>
      </c>
      <c r="Y19" s="29">
        <v>0</v>
      </c>
      <c r="Z19" s="29">
        <v>5</v>
      </c>
      <c r="AA19" s="29">
        <v>5</v>
      </c>
      <c r="AB19" s="29">
        <v>39</v>
      </c>
      <c r="AC19" s="29">
        <v>2</v>
      </c>
      <c r="AD19" s="29">
        <v>3</v>
      </c>
      <c r="AE19" s="29">
        <v>2</v>
      </c>
      <c r="AF19" s="29">
        <v>0</v>
      </c>
      <c r="AG19" s="29">
        <v>2</v>
      </c>
      <c r="AH19" s="29">
        <v>7</v>
      </c>
      <c r="AI19" s="29">
        <v>3</v>
      </c>
      <c r="AJ19" s="29">
        <v>0</v>
      </c>
      <c r="AK19" s="29">
        <v>1</v>
      </c>
      <c r="AL19" s="29">
        <v>0</v>
      </c>
      <c r="AM19" s="29">
        <v>7</v>
      </c>
      <c r="AN19" s="29">
        <v>8</v>
      </c>
      <c r="AO19" s="29">
        <v>4</v>
      </c>
      <c r="AP19" s="29">
        <v>10</v>
      </c>
      <c r="AQ19" s="29">
        <v>16</v>
      </c>
      <c r="AR19" s="29">
        <v>8</v>
      </c>
      <c r="AS19" s="29">
        <v>18</v>
      </c>
      <c r="AT19" s="29">
        <f t="shared" si="0"/>
        <v>18</v>
      </c>
      <c r="AU19" s="29">
        <f t="shared" si="1"/>
        <v>2</v>
      </c>
      <c r="AV19" s="29">
        <f t="shared" si="2"/>
        <v>0</v>
      </c>
      <c r="AW19" s="29">
        <f t="shared" si="3"/>
        <v>8</v>
      </c>
      <c r="AX19" s="29">
        <f t="shared" si="4"/>
        <v>4</v>
      </c>
      <c r="AY19" s="29">
        <f t="shared" si="5"/>
        <v>8</v>
      </c>
      <c r="AZ19" s="29">
        <f t="shared" si="6"/>
        <v>49</v>
      </c>
      <c r="BA19" s="29">
        <f t="shared" si="7"/>
        <v>11</v>
      </c>
      <c r="BB19" s="29">
        <f t="shared" si="8"/>
        <v>4</v>
      </c>
      <c r="BC19" s="29">
        <f t="shared" si="9"/>
        <v>29</v>
      </c>
      <c r="BD19" s="29">
        <f t="shared" si="10"/>
        <v>42</v>
      </c>
    </row>
    <row r="20" spans="2:56" ht="17.100000000000001" customHeight="1" thickBot="1" x14ac:dyDescent="0.25">
      <c r="B20" s="28" t="s">
        <v>119</v>
      </c>
      <c r="C20" s="29">
        <v>0</v>
      </c>
      <c r="D20" s="29">
        <v>0</v>
      </c>
      <c r="E20" s="29">
        <v>0</v>
      </c>
      <c r="F20" s="29">
        <v>0</v>
      </c>
      <c r="G20" s="29">
        <v>0</v>
      </c>
      <c r="H20" s="29">
        <v>0</v>
      </c>
      <c r="I20" s="29">
        <v>0</v>
      </c>
      <c r="J20" s="29">
        <v>0</v>
      </c>
      <c r="K20" s="29">
        <v>8</v>
      </c>
      <c r="L20" s="29">
        <v>5</v>
      </c>
      <c r="M20" s="29">
        <v>0</v>
      </c>
      <c r="N20" s="29">
        <v>0</v>
      </c>
      <c r="O20" s="29">
        <v>2</v>
      </c>
      <c r="P20" s="29">
        <v>1</v>
      </c>
      <c r="Q20" s="29">
        <v>0</v>
      </c>
      <c r="R20" s="29">
        <v>0</v>
      </c>
      <c r="S20" s="29">
        <v>0</v>
      </c>
      <c r="T20" s="29">
        <v>1</v>
      </c>
      <c r="U20" s="29">
        <v>1</v>
      </c>
      <c r="V20" s="29">
        <v>1</v>
      </c>
      <c r="W20" s="29">
        <v>0</v>
      </c>
      <c r="X20" s="29">
        <v>3</v>
      </c>
      <c r="Y20" s="29">
        <v>1</v>
      </c>
      <c r="Z20" s="29">
        <v>0</v>
      </c>
      <c r="AA20" s="29">
        <v>0</v>
      </c>
      <c r="AB20" s="29">
        <v>6</v>
      </c>
      <c r="AC20" s="29">
        <v>5</v>
      </c>
      <c r="AD20" s="29">
        <v>3</v>
      </c>
      <c r="AE20" s="29">
        <v>2</v>
      </c>
      <c r="AF20" s="29">
        <v>2</v>
      </c>
      <c r="AG20" s="29">
        <v>3</v>
      </c>
      <c r="AH20" s="29">
        <v>3</v>
      </c>
      <c r="AI20" s="29">
        <v>1</v>
      </c>
      <c r="AJ20" s="29">
        <v>2</v>
      </c>
      <c r="AK20" s="29">
        <v>2</v>
      </c>
      <c r="AL20" s="29">
        <v>1</v>
      </c>
      <c r="AM20" s="29">
        <v>2</v>
      </c>
      <c r="AN20" s="29">
        <v>3</v>
      </c>
      <c r="AO20" s="29">
        <v>3</v>
      </c>
      <c r="AP20" s="29">
        <v>10</v>
      </c>
      <c r="AQ20" s="29">
        <v>11</v>
      </c>
      <c r="AR20" s="29">
        <v>13</v>
      </c>
      <c r="AS20" s="29">
        <v>15</v>
      </c>
      <c r="AT20" s="29">
        <f t="shared" si="0"/>
        <v>0</v>
      </c>
      <c r="AU20" s="29">
        <f t="shared" si="1"/>
        <v>0</v>
      </c>
      <c r="AV20" s="29">
        <f t="shared" si="2"/>
        <v>13</v>
      </c>
      <c r="AW20" s="29">
        <f t="shared" si="3"/>
        <v>3</v>
      </c>
      <c r="AX20" s="29">
        <f t="shared" si="4"/>
        <v>3</v>
      </c>
      <c r="AY20" s="29">
        <f t="shared" si="5"/>
        <v>4</v>
      </c>
      <c r="AZ20" s="29">
        <f t="shared" si="6"/>
        <v>14</v>
      </c>
      <c r="BA20" s="29">
        <f t="shared" si="7"/>
        <v>10</v>
      </c>
      <c r="BB20" s="29">
        <f t="shared" si="8"/>
        <v>6</v>
      </c>
      <c r="BC20" s="29">
        <f t="shared" si="9"/>
        <v>18</v>
      </c>
      <c r="BD20" s="29">
        <f t="shared" si="10"/>
        <v>39</v>
      </c>
    </row>
    <row r="21" spans="2:56" ht="17.100000000000001" customHeight="1" thickBot="1" x14ac:dyDescent="0.25">
      <c r="B21" s="28" t="s">
        <v>120</v>
      </c>
      <c r="C21" s="29">
        <v>6</v>
      </c>
      <c r="D21" s="29">
        <v>9</v>
      </c>
      <c r="E21" s="29">
        <v>2</v>
      </c>
      <c r="F21" s="29">
        <v>11</v>
      </c>
      <c r="G21" s="29">
        <v>10</v>
      </c>
      <c r="H21" s="29">
        <v>19</v>
      </c>
      <c r="I21" s="29">
        <v>19</v>
      </c>
      <c r="J21" s="29">
        <v>21</v>
      </c>
      <c r="K21" s="29">
        <v>7</v>
      </c>
      <c r="L21" s="29">
        <v>33</v>
      </c>
      <c r="M21" s="29">
        <v>17</v>
      </c>
      <c r="N21" s="29">
        <v>26</v>
      </c>
      <c r="O21" s="29">
        <v>32</v>
      </c>
      <c r="P21" s="29">
        <v>26</v>
      </c>
      <c r="Q21" s="29">
        <v>8</v>
      </c>
      <c r="R21" s="29">
        <v>14</v>
      </c>
      <c r="S21" s="29">
        <v>23</v>
      </c>
      <c r="T21" s="29">
        <v>9</v>
      </c>
      <c r="U21" s="29">
        <v>13</v>
      </c>
      <c r="V21" s="29">
        <v>17</v>
      </c>
      <c r="W21" s="29">
        <v>20</v>
      </c>
      <c r="X21" s="29">
        <v>29</v>
      </c>
      <c r="Y21" s="29">
        <v>15</v>
      </c>
      <c r="Z21" s="29">
        <v>35</v>
      </c>
      <c r="AA21" s="29">
        <v>24</v>
      </c>
      <c r="AB21" s="29">
        <v>26</v>
      </c>
      <c r="AC21" s="29">
        <v>25</v>
      </c>
      <c r="AD21" s="29">
        <v>28</v>
      </c>
      <c r="AE21" s="29">
        <v>31</v>
      </c>
      <c r="AF21" s="29">
        <v>36</v>
      </c>
      <c r="AG21" s="29">
        <v>17</v>
      </c>
      <c r="AH21" s="29">
        <v>36</v>
      </c>
      <c r="AI21" s="29">
        <v>26</v>
      </c>
      <c r="AJ21" s="29">
        <v>21</v>
      </c>
      <c r="AK21" s="29">
        <v>38</v>
      </c>
      <c r="AL21" s="29">
        <v>26</v>
      </c>
      <c r="AM21" s="29">
        <v>71</v>
      </c>
      <c r="AN21" s="29">
        <v>39</v>
      </c>
      <c r="AO21" s="29">
        <v>41</v>
      </c>
      <c r="AP21" s="29">
        <v>28</v>
      </c>
      <c r="AQ21" s="29">
        <v>49</v>
      </c>
      <c r="AR21" s="29">
        <v>43</v>
      </c>
      <c r="AS21" s="29">
        <v>53</v>
      </c>
      <c r="AT21" s="29">
        <f t="shared" si="0"/>
        <v>28</v>
      </c>
      <c r="AU21" s="29">
        <f t="shared" si="1"/>
        <v>69</v>
      </c>
      <c r="AV21" s="29">
        <f t="shared" si="2"/>
        <v>83</v>
      </c>
      <c r="AW21" s="29">
        <f t="shared" si="3"/>
        <v>80</v>
      </c>
      <c r="AX21" s="29">
        <f t="shared" si="4"/>
        <v>62</v>
      </c>
      <c r="AY21" s="29">
        <f t="shared" si="5"/>
        <v>99</v>
      </c>
      <c r="AZ21" s="29">
        <f t="shared" si="6"/>
        <v>103</v>
      </c>
      <c r="BA21" s="29">
        <f t="shared" si="7"/>
        <v>120</v>
      </c>
      <c r="BB21" s="29">
        <f t="shared" si="8"/>
        <v>111</v>
      </c>
      <c r="BC21" s="29">
        <f t="shared" si="9"/>
        <v>179</v>
      </c>
      <c r="BD21" s="29">
        <f t="shared" si="10"/>
        <v>145</v>
      </c>
    </row>
    <row r="22" spans="2:56" ht="17.100000000000001" customHeight="1" thickBot="1" x14ac:dyDescent="0.25">
      <c r="B22" s="28" t="s">
        <v>121</v>
      </c>
      <c r="C22" s="29">
        <v>0</v>
      </c>
      <c r="D22" s="29">
        <v>1</v>
      </c>
      <c r="E22" s="29">
        <v>1</v>
      </c>
      <c r="F22" s="29">
        <v>2</v>
      </c>
      <c r="G22" s="29">
        <v>1</v>
      </c>
      <c r="H22" s="29">
        <v>1</v>
      </c>
      <c r="I22" s="29">
        <v>1</v>
      </c>
      <c r="J22" s="29">
        <v>5</v>
      </c>
      <c r="K22" s="29">
        <v>3</v>
      </c>
      <c r="L22" s="29">
        <v>4</v>
      </c>
      <c r="M22" s="29">
        <v>0</v>
      </c>
      <c r="N22" s="29">
        <v>1</v>
      </c>
      <c r="O22" s="29">
        <v>2</v>
      </c>
      <c r="P22" s="29">
        <v>2</v>
      </c>
      <c r="Q22" s="29">
        <v>2</v>
      </c>
      <c r="R22" s="29">
        <v>2</v>
      </c>
      <c r="S22" s="29">
        <v>3</v>
      </c>
      <c r="T22" s="29">
        <v>3</v>
      </c>
      <c r="U22" s="29">
        <v>3</v>
      </c>
      <c r="V22" s="29">
        <v>5</v>
      </c>
      <c r="W22" s="29">
        <v>1</v>
      </c>
      <c r="X22" s="29">
        <v>3</v>
      </c>
      <c r="Y22" s="29">
        <v>5</v>
      </c>
      <c r="Z22" s="29">
        <v>3</v>
      </c>
      <c r="AA22" s="29">
        <v>5</v>
      </c>
      <c r="AB22" s="29">
        <v>3</v>
      </c>
      <c r="AC22" s="29">
        <v>2</v>
      </c>
      <c r="AD22" s="29">
        <v>5</v>
      </c>
      <c r="AE22" s="29">
        <v>6</v>
      </c>
      <c r="AF22" s="29">
        <v>6</v>
      </c>
      <c r="AG22" s="29">
        <v>4</v>
      </c>
      <c r="AH22" s="29">
        <v>5</v>
      </c>
      <c r="AI22" s="29">
        <v>3</v>
      </c>
      <c r="AJ22" s="29">
        <v>1</v>
      </c>
      <c r="AK22" s="29">
        <v>4</v>
      </c>
      <c r="AL22" s="29">
        <v>16</v>
      </c>
      <c r="AM22" s="29">
        <v>10</v>
      </c>
      <c r="AN22" s="29">
        <v>10</v>
      </c>
      <c r="AO22" s="29">
        <v>10</v>
      </c>
      <c r="AP22" s="29">
        <v>8</v>
      </c>
      <c r="AQ22" s="29">
        <v>8</v>
      </c>
      <c r="AR22" s="29">
        <v>8</v>
      </c>
      <c r="AS22" s="29">
        <v>19</v>
      </c>
      <c r="AT22" s="29">
        <f t="shared" si="0"/>
        <v>4</v>
      </c>
      <c r="AU22" s="29">
        <f t="shared" si="1"/>
        <v>8</v>
      </c>
      <c r="AV22" s="29">
        <f t="shared" si="2"/>
        <v>8</v>
      </c>
      <c r="AW22" s="29">
        <f t="shared" si="3"/>
        <v>8</v>
      </c>
      <c r="AX22" s="29">
        <f t="shared" si="4"/>
        <v>14</v>
      </c>
      <c r="AY22" s="29">
        <f t="shared" si="5"/>
        <v>12</v>
      </c>
      <c r="AZ22" s="29">
        <f t="shared" si="6"/>
        <v>15</v>
      </c>
      <c r="BA22" s="29">
        <f t="shared" si="7"/>
        <v>21</v>
      </c>
      <c r="BB22" s="29">
        <f t="shared" si="8"/>
        <v>24</v>
      </c>
      <c r="BC22" s="29">
        <f t="shared" si="9"/>
        <v>38</v>
      </c>
      <c r="BD22" s="29">
        <f t="shared" si="10"/>
        <v>35</v>
      </c>
    </row>
    <row r="23" spans="2:56" ht="17.100000000000001" customHeight="1" thickBot="1" x14ac:dyDescent="0.25">
      <c r="B23" s="50" t="s">
        <v>122</v>
      </c>
      <c r="C23" s="48">
        <v>154</v>
      </c>
      <c r="D23" s="48">
        <v>169</v>
      </c>
      <c r="E23" s="48">
        <v>213</v>
      </c>
      <c r="F23" s="49">
        <f>SUM(F6:F22)</f>
        <v>216</v>
      </c>
      <c r="G23" s="48">
        <f>SUM(G6:G22)</f>
        <v>210</v>
      </c>
      <c r="H23" s="48">
        <v>221</v>
      </c>
      <c r="I23" s="48">
        <f t="shared" ref="I23:N23" si="11">SUM(I6:I22)</f>
        <v>206</v>
      </c>
      <c r="J23" s="49">
        <f t="shared" si="11"/>
        <v>258</v>
      </c>
      <c r="K23" s="48">
        <f t="shared" si="11"/>
        <v>223</v>
      </c>
      <c r="L23" s="48">
        <f t="shared" si="11"/>
        <v>296</v>
      </c>
      <c r="M23" s="48">
        <f t="shared" si="11"/>
        <v>198</v>
      </c>
      <c r="N23" s="49">
        <f t="shared" si="11"/>
        <v>289</v>
      </c>
      <c r="O23" s="48">
        <f t="shared" ref="O23:V23" si="12">SUM(O6:O22)</f>
        <v>352</v>
      </c>
      <c r="P23" s="48">
        <f t="shared" si="12"/>
        <v>268</v>
      </c>
      <c r="Q23" s="48">
        <f t="shared" si="12"/>
        <v>200</v>
      </c>
      <c r="R23" s="49">
        <f t="shared" si="12"/>
        <v>254</v>
      </c>
      <c r="S23" s="48">
        <f t="shared" si="12"/>
        <v>273</v>
      </c>
      <c r="T23" s="48">
        <f t="shared" si="12"/>
        <v>312</v>
      </c>
      <c r="U23" s="48">
        <f t="shared" si="12"/>
        <v>223</v>
      </c>
      <c r="V23" s="49">
        <f t="shared" si="12"/>
        <v>283</v>
      </c>
      <c r="W23" s="48">
        <f t="shared" ref="W23:AB23" si="13">SUM(W6:W22)</f>
        <v>290</v>
      </c>
      <c r="X23" s="48">
        <f t="shared" si="13"/>
        <v>326</v>
      </c>
      <c r="Y23" s="48">
        <f t="shared" si="13"/>
        <v>209</v>
      </c>
      <c r="Z23" s="49">
        <f t="shared" si="13"/>
        <v>338</v>
      </c>
      <c r="AA23" s="48">
        <f t="shared" si="13"/>
        <v>390</v>
      </c>
      <c r="AB23" s="48">
        <f t="shared" si="13"/>
        <v>434</v>
      </c>
      <c r="AC23" s="48">
        <f t="shared" ref="AC23:AH23" si="14">SUM(AC6:AC22)</f>
        <v>291</v>
      </c>
      <c r="AD23" s="49">
        <f t="shared" si="14"/>
        <v>357</v>
      </c>
      <c r="AE23" s="48">
        <f t="shared" si="14"/>
        <v>408</v>
      </c>
      <c r="AF23" s="48">
        <f t="shared" si="14"/>
        <v>395</v>
      </c>
      <c r="AG23" s="48">
        <f t="shared" si="14"/>
        <v>372</v>
      </c>
      <c r="AH23" s="48">
        <f t="shared" si="14"/>
        <v>547</v>
      </c>
      <c r="AI23" s="48">
        <f t="shared" ref="AI23:AN23" si="15">SUM(AI6:AI22)</f>
        <v>472</v>
      </c>
      <c r="AJ23" s="48">
        <f t="shared" si="15"/>
        <v>278</v>
      </c>
      <c r="AK23" s="48">
        <f t="shared" si="15"/>
        <v>514</v>
      </c>
      <c r="AL23" s="48">
        <f t="shared" si="15"/>
        <v>659</v>
      </c>
      <c r="AM23" s="48">
        <f t="shared" si="15"/>
        <v>1013</v>
      </c>
      <c r="AN23" s="48">
        <f t="shared" si="15"/>
        <v>858</v>
      </c>
      <c r="AO23" s="48">
        <f>SUM(AO6:AO22)</f>
        <v>664</v>
      </c>
      <c r="AP23" s="48">
        <f>SUM(AP6:AP22)</f>
        <v>762</v>
      </c>
      <c r="AQ23" s="48">
        <f>SUM(AQ6:AQ22)</f>
        <v>992</v>
      </c>
      <c r="AR23" s="48">
        <f>SUM(AR6:AR22)</f>
        <v>979</v>
      </c>
      <c r="AS23" s="48">
        <f>SUM(AS6:AS22)</f>
        <v>1414</v>
      </c>
      <c r="AT23" s="48">
        <f t="shared" si="0"/>
        <v>752</v>
      </c>
      <c r="AU23" s="48">
        <f t="shared" si="1"/>
        <v>895</v>
      </c>
      <c r="AV23" s="48">
        <f t="shared" si="2"/>
        <v>1006</v>
      </c>
      <c r="AW23" s="48">
        <f t="shared" si="3"/>
        <v>1074</v>
      </c>
      <c r="AX23" s="48">
        <f t="shared" si="4"/>
        <v>1091</v>
      </c>
      <c r="AY23" s="48">
        <f t="shared" si="5"/>
        <v>1163</v>
      </c>
      <c r="AZ23" s="48">
        <f t="shared" si="6"/>
        <v>1472</v>
      </c>
      <c r="BA23" s="48">
        <f t="shared" si="7"/>
        <v>1722</v>
      </c>
      <c r="BB23" s="48">
        <f t="shared" si="8"/>
        <v>1923</v>
      </c>
      <c r="BC23" s="48">
        <f t="shared" si="9"/>
        <v>3297</v>
      </c>
      <c r="BD23" s="48">
        <f t="shared" si="10"/>
        <v>3385</v>
      </c>
    </row>
    <row r="24" spans="2:56" ht="24" customHeight="1" x14ac:dyDescent="0.2">
      <c r="B24" s="70" t="s">
        <v>275</v>
      </c>
      <c r="C24" s="70"/>
      <c r="D24" s="70"/>
    </row>
    <row r="25" spans="2:56" ht="32.25" customHeight="1" x14ac:dyDescent="0.2">
      <c r="B25" s="51"/>
      <c r="C25" s="51"/>
      <c r="D25" s="51"/>
      <c r="E25" s="51"/>
      <c r="S25" s="73"/>
    </row>
    <row r="27" spans="2:56" ht="36" customHeight="1" x14ac:dyDescent="0.2">
      <c r="C27" s="27" t="s">
        <v>215</v>
      </c>
      <c r="D27" s="27" t="s">
        <v>166</v>
      </c>
      <c r="E27" s="27" t="s">
        <v>167</v>
      </c>
      <c r="F27" s="52" t="s">
        <v>168</v>
      </c>
      <c r="G27" s="27" t="s">
        <v>169</v>
      </c>
      <c r="H27" s="27" t="s">
        <v>170</v>
      </c>
      <c r="I27" s="27" t="s">
        <v>216</v>
      </c>
      <c r="J27" s="52" t="s">
        <v>217</v>
      </c>
      <c r="K27" s="27" t="s">
        <v>218</v>
      </c>
      <c r="L27" s="27" t="s">
        <v>219</v>
      </c>
      <c r="M27" s="27" t="s">
        <v>220</v>
      </c>
      <c r="N27" s="52" t="s">
        <v>221</v>
      </c>
      <c r="O27" s="27" t="s">
        <v>222</v>
      </c>
      <c r="P27" s="27" t="s">
        <v>223</v>
      </c>
      <c r="Q27" s="27" t="s">
        <v>224</v>
      </c>
      <c r="R27" s="52" t="s">
        <v>225</v>
      </c>
      <c r="S27" s="27" t="s">
        <v>226</v>
      </c>
      <c r="T27" s="27" t="s">
        <v>227</v>
      </c>
      <c r="U27" s="27" t="s">
        <v>228</v>
      </c>
      <c r="V27" s="52" t="s">
        <v>229</v>
      </c>
      <c r="W27" s="27" t="s">
        <v>230</v>
      </c>
      <c r="X27" s="27" t="s">
        <v>231</v>
      </c>
      <c r="Y27" s="27" t="s">
        <v>232</v>
      </c>
      <c r="Z27" s="52" t="s">
        <v>233</v>
      </c>
      <c r="AA27" s="27" t="s">
        <v>234</v>
      </c>
      <c r="AB27" s="27" t="s">
        <v>235</v>
      </c>
      <c r="AC27" s="27" t="s">
        <v>236</v>
      </c>
      <c r="AD27" s="52" t="s">
        <v>237</v>
      </c>
      <c r="AE27" s="27" t="s">
        <v>238</v>
      </c>
      <c r="AF27" s="27" t="s">
        <v>239</v>
      </c>
      <c r="AG27" s="27" t="s">
        <v>240</v>
      </c>
      <c r="AH27" s="52" t="s">
        <v>241</v>
      </c>
      <c r="AI27" s="27" t="s">
        <v>242</v>
      </c>
      <c r="AJ27" s="27" t="s">
        <v>243</v>
      </c>
      <c r="AK27" s="27" t="s">
        <v>244</v>
      </c>
      <c r="AL27" s="52" t="s">
        <v>245</v>
      </c>
      <c r="AM27" s="27" t="s">
        <v>246</v>
      </c>
      <c r="AN27" s="27" t="s">
        <v>247</v>
      </c>
      <c r="AO27" s="52" t="s">
        <v>248</v>
      </c>
      <c r="AP27" s="27" t="s">
        <v>206</v>
      </c>
      <c r="AQ27" s="27" t="s">
        <v>207</v>
      </c>
      <c r="AR27" s="27" t="s">
        <v>208</v>
      </c>
      <c r="AS27" s="27" t="s">
        <v>209</v>
      </c>
      <c r="AT27" s="27" t="s">
        <v>210</v>
      </c>
      <c r="AU27" s="27" t="s">
        <v>211</v>
      </c>
      <c r="AV27" s="27" t="s">
        <v>212</v>
      </c>
      <c r="AW27" s="27" t="s">
        <v>213</v>
      </c>
      <c r="AX27" s="27" t="s">
        <v>214</v>
      </c>
      <c r="AY27" s="27" t="s">
        <v>127</v>
      </c>
    </row>
    <row r="28" spans="2:56" ht="17.100000000000001" customHeight="1" thickBot="1" x14ac:dyDescent="0.25">
      <c r="B28" s="28" t="s">
        <v>105</v>
      </c>
      <c r="C28" s="30">
        <f t="shared" ref="C28:AI43" si="16">+(G6-C6)/C6</f>
        <v>-0.27777777777777779</v>
      </c>
      <c r="D28" s="30">
        <f t="shared" si="16"/>
        <v>2.125</v>
      </c>
      <c r="E28" s="30">
        <f t="shared" si="16"/>
        <v>-0.125</v>
      </c>
      <c r="F28" s="30">
        <f t="shared" si="16"/>
        <v>1.3333333333333333</v>
      </c>
      <c r="G28" s="30">
        <f t="shared" si="16"/>
        <v>0.30769230769230771</v>
      </c>
      <c r="H28" s="30">
        <f t="shared" si="16"/>
        <v>-0.56000000000000005</v>
      </c>
      <c r="I28" s="30">
        <f t="shared" si="16"/>
        <v>-0.2857142857142857</v>
      </c>
      <c r="J28" s="30">
        <f t="shared" si="16"/>
        <v>-0.6071428571428571</v>
      </c>
      <c r="K28" s="30">
        <f t="shared" si="16"/>
        <v>-0.17647058823529413</v>
      </c>
      <c r="L28" s="30">
        <f t="shared" si="16"/>
        <v>-9.0909090909090912E-2</v>
      </c>
      <c r="M28" s="30">
        <f t="shared" si="16"/>
        <v>1.3</v>
      </c>
      <c r="N28" s="30">
        <f t="shared" si="16"/>
        <v>-0.45454545454545453</v>
      </c>
      <c r="O28" s="30">
        <f t="shared" si="16"/>
        <v>-0.35714285714285715</v>
      </c>
      <c r="P28" s="30">
        <f t="shared" si="16"/>
        <v>0.2</v>
      </c>
      <c r="Q28" s="30">
        <f t="shared" si="16"/>
        <v>-0.56521739130434778</v>
      </c>
      <c r="R28" s="30">
        <f t="shared" si="16"/>
        <v>0.5</v>
      </c>
      <c r="S28" s="30">
        <f t="shared" si="16"/>
        <v>-0.1111111111111111</v>
      </c>
      <c r="T28" s="30">
        <f t="shared" si="16"/>
        <v>-0.33333333333333331</v>
      </c>
      <c r="U28" s="30">
        <f t="shared" si="16"/>
        <v>-0.2</v>
      </c>
      <c r="V28" s="30">
        <f t="shared" si="16"/>
        <v>0.44444444444444442</v>
      </c>
      <c r="W28" s="30">
        <f t="shared" si="16"/>
        <v>0.25</v>
      </c>
      <c r="X28" s="30">
        <f t="shared" si="16"/>
        <v>1.375</v>
      </c>
      <c r="Y28" s="30">
        <f t="shared" si="16"/>
        <v>-0.375</v>
      </c>
      <c r="Z28" s="30">
        <f t="shared" si="16"/>
        <v>0.92307692307692313</v>
      </c>
      <c r="AA28" s="30">
        <f t="shared" si="16"/>
        <v>1.6</v>
      </c>
      <c r="AB28" s="30">
        <f t="shared" si="16"/>
        <v>0.31578947368421051</v>
      </c>
      <c r="AC28" s="30">
        <f t="shared" si="16"/>
        <v>0.8</v>
      </c>
      <c r="AD28" s="30">
        <f t="shared" si="16"/>
        <v>-0.04</v>
      </c>
      <c r="AE28" s="30">
        <f t="shared" si="16"/>
        <v>-0.30769230769230771</v>
      </c>
      <c r="AF28" s="30">
        <f t="shared" si="16"/>
        <v>-0.52</v>
      </c>
      <c r="AG28" s="30">
        <f t="shared" si="16"/>
        <v>1</v>
      </c>
      <c r="AH28" s="30">
        <f t="shared" si="16"/>
        <v>-0.375</v>
      </c>
      <c r="AI28" s="30">
        <f t="shared" si="16"/>
        <v>1.2777777777777777</v>
      </c>
      <c r="AJ28" s="30">
        <f t="shared" ref="AJ28:AO28" si="17">IF(AJ6&gt;0,(AN6-AJ6)/AJ6,"-")</f>
        <v>2.25</v>
      </c>
      <c r="AK28" s="30">
        <f t="shared" si="17"/>
        <v>0.83333333333333337</v>
      </c>
      <c r="AL28" s="30">
        <f t="shared" si="17"/>
        <v>2.0666666666666669</v>
      </c>
      <c r="AM28" s="30">
        <f t="shared" si="17"/>
        <v>0.14634146341463414</v>
      </c>
      <c r="AN28" s="30">
        <f t="shared" si="17"/>
        <v>0.23076923076923078</v>
      </c>
      <c r="AO28" s="30">
        <f t="shared" si="17"/>
        <v>2.1515151515151514</v>
      </c>
      <c r="AP28" s="30">
        <f t="shared" ref="AP28:AY43" si="18">+(AU6-AT6)/AT6</f>
        <v>0.48148148148148145</v>
      </c>
      <c r="AQ28" s="30">
        <f t="shared" si="18"/>
        <v>-0.38750000000000001</v>
      </c>
      <c r="AR28" s="30">
        <f t="shared" si="18"/>
        <v>8.1632653061224483E-2</v>
      </c>
      <c r="AS28" s="30">
        <f t="shared" si="18"/>
        <v>-0.24528301886792453</v>
      </c>
      <c r="AT28" s="30">
        <f t="shared" si="18"/>
        <v>-7.4999999999999997E-2</v>
      </c>
      <c r="AU28" s="30">
        <f t="shared" si="18"/>
        <v>0.59459459459459463</v>
      </c>
      <c r="AV28" s="30">
        <f t="shared" si="18"/>
        <v>0.42372881355932202</v>
      </c>
      <c r="AW28" s="30">
        <f t="shared" si="18"/>
        <v>-0.25</v>
      </c>
      <c r="AX28" s="30">
        <f t="shared" si="18"/>
        <v>1.5238095238095237</v>
      </c>
      <c r="AY28" s="30">
        <f t="shared" si="18"/>
        <v>0.25157232704402516</v>
      </c>
    </row>
    <row r="29" spans="2:56" ht="17.100000000000001" customHeight="1" thickBot="1" x14ac:dyDescent="0.25">
      <c r="B29" s="28" t="s">
        <v>106</v>
      </c>
      <c r="C29" s="30">
        <f t="shared" ref="C29:C45" si="19">+(G7-C7)/C7</f>
        <v>-1</v>
      </c>
      <c r="D29" s="30">
        <f t="shared" ref="D29:D45" si="20">+(H7-D7)/D7</f>
        <v>0</v>
      </c>
      <c r="E29" s="30">
        <f t="shared" ref="E29:E45" si="21">+(I7-E7)/E7</f>
        <v>0.375</v>
      </c>
      <c r="F29" s="30">
        <f t="shared" ref="F29:F44" si="22">+(J7-F7)/F7</f>
        <v>1.2222222222222223</v>
      </c>
      <c r="G29" s="30"/>
      <c r="H29" s="30">
        <f t="shared" ref="H29:J32" si="23">+(L7-H7)/H7</f>
        <v>-0.16666666666666666</v>
      </c>
      <c r="I29" s="30">
        <f t="shared" si="23"/>
        <v>9.0909090909090912E-2</v>
      </c>
      <c r="J29" s="30">
        <f t="shared" si="23"/>
        <v>-0.55000000000000004</v>
      </c>
      <c r="K29" s="30">
        <f t="shared" ref="K29:K40" si="24">+(O7-K7)/K7</f>
        <v>1.8571428571428572</v>
      </c>
      <c r="L29" s="30">
        <f t="shared" ref="L29:L40" si="25">+(P7-L7)/L7</f>
        <v>1</v>
      </c>
      <c r="M29" s="30">
        <f t="shared" ref="M29:M37" si="26">+(Q7-M7)/M7</f>
        <v>8.3333333333333329E-2</v>
      </c>
      <c r="N29" s="30">
        <f t="shared" ref="N29:N37" si="27">+(R7-N7)/N7</f>
        <v>1.5555555555555556</v>
      </c>
      <c r="O29" s="30">
        <f t="shared" ref="O29:O37" si="28">+(S7-O7)/O7</f>
        <v>-0.1</v>
      </c>
      <c r="P29" s="30">
        <f t="shared" ref="P29:Q32" si="29">+(T7-P7)/P7</f>
        <v>0.1</v>
      </c>
      <c r="Q29" s="30">
        <f t="shared" si="29"/>
        <v>0</v>
      </c>
      <c r="R29" s="30">
        <f t="shared" ref="R29:S32" si="30">+(V7-R7)/R7</f>
        <v>-0.78260869565217395</v>
      </c>
      <c r="S29" s="30">
        <f t="shared" si="30"/>
        <v>-0.55555555555555558</v>
      </c>
      <c r="T29" s="30">
        <f t="shared" ref="T29:U31" si="31">+(X7-T7)/T7</f>
        <v>0.18181818181818182</v>
      </c>
      <c r="U29" s="30">
        <f t="shared" si="31"/>
        <v>-0.38461538461538464</v>
      </c>
      <c r="V29" s="30">
        <f t="shared" ref="V29:X30" si="32">+(Z7-V7)/V7</f>
        <v>1.6</v>
      </c>
      <c r="W29" s="30">
        <f t="shared" si="32"/>
        <v>0.625</v>
      </c>
      <c r="X29" s="30">
        <f t="shared" si="32"/>
        <v>-0.15384615384615385</v>
      </c>
      <c r="Y29" s="30">
        <f>+(AC7-Y7)/Y7</f>
        <v>0.5</v>
      </c>
      <c r="Z29" s="30">
        <f t="shared" si="16"/>
        <v>0.15384615384615385</v>
      </c>
      <c r="AA29" s="30">
        <f t="shared" si="16"/>
        <v>0.15384615384615385</v>
      </c>
      <c r="AB29" s="30">
        <f t="shared" si="16"/>
        <v>0.81818181818181823</v>
      </c>
      <c r="AC29" s="30">
        <f t="shared" si="16"/>
        <v>0</v>
      </c>
      <c r="AD29" s="30">
        <f t="shared" si="16"/>
        <v>0.13333333333333333</v>
      </c>
      <c r="AE29" s="30">
        <f t="shared" si="16"/>
        <v>0</v>
      </c>
      <c r="AF29" s="30">
        <f t="shared" si="16"/>
        <v>-0.75</v>
      </c>
      <c r="AG29" s="30">
        <f t="shared" si="16"/>
        <v>0.58333333333333337</v>
      </c>
      <c r="AH29" s="30">
        <f t="shared" si="16"/>
        <v>0.11764705882352941</v>
      </c>
      <c r="AI29" s="30">
        <f t="shared" si="16"/>
        <v>1.1333333333333333</v>
      </c>
      <c r="AJ29" s="30">
        <f t="shared" ref="AJ29:AJ45" si="33">IF(AJ7&gt;0,(AN7-AJ7)/AJ7,"-")</f>
        <v>4.4000000000000004</v>
      </c>
      <c r="AK29" s="30">
        <f t="shared" ref="AK29:AK45" si="34">IF(AK7&gt;0,(AO7-AK7)/AK7,"-")</f>
        <v>0.15789473684210525</v>
      </c>
      <c r="AL29" s="30">
        <f t="shared" ref="AL29:AL45" si="35">IF(AL7&gt;0,(AP7-AL7)/AL7,"-")</f>
        <v>0.36842105263157893</v>
      </c>
      <c r="AM29" s="30">
        <f t="shared" ref="AM29:AM45" si="36">IF(AM7&gt;0,(AQ7-AM7)/AM7,"-")</f>
        <v>9.375E-2</v>
      </c>
      <c r="AN29" s="30">
        <f t="shared" ref="AN29:AN45" si="37">IF(AN7&gt;0,(AR7-AN7)/AN7,"-")</f>
        <v>0.51851851851851849</v>
      </c>
      <c r="AO29" s="30">
        <f t="shared" ref="AO29:AO44" si="38">IF(AO7&gt;0,(AS7-AO7)/AO7,"-")</f>
        <v>1.4545454545454546</v>
      </c>
      <c r="AP29" s="30">
        <f t="shared" si="18"/>
        <v>0.42307692307692307</v>
      </c>
      <c r="AQ29" s="30">
        <f t="shared" si="18"/>
        <v>-0.10810810810810811</v>
      </c>
      <c r="AR29" s="30">
        <f t="shared" si="18"/>
        <v>1</v>
      </c>
      <c r="AS29" s="30">
        <f t="shared" si="18"/>
        <v>-0.2878787878787879</v>
      </c>
      <c r="AT29" s="30">
        <f t="shared" si="18"/>
        <v>-0.10638297872340426</v>
      </c>
      <c r="AU29" s="30">
        <f t="shared" si="18"/>
        <v>0.21428571428571427</v>
      </c>
      <c r="AV29" s="30">
        <f t="shared" si="18"/>
        <v>0.25490196078431371</v>
      </c>
      <c r="AW29" s="30">
        <f t="shared" si="18"/>
        <v>-9.375E-2</v>
      </c>
      <c r="AX29" s="30">
        <f t="shared" si="18"/>
        <v>0.84482758620689657</v>
      </c>
      <c r="AY29" s="30">
        <f t="shared" si="18"/>
        <v>0.21495327102803738</v>
      </c>
    </row>
    <row r="30" spans="2:56" ht="17.100000000000001" customHeight="1" thickBot="1" x14ac:dyDescent="0.25">
      <c r="B30" s="28" t="s">
        <v>107</v>
      </c>
      <c r="C30" s="30">
        <f t="shared" si="19"/>
        <v>4</v>
      </c>
      <c r="D30" s="30">
        <f t="shared" si="20"/>
        <v>0.5</v>
      </c>
      <c r="E30" s="30">
        <f t="shared" si="21"/>
        <v>1</v>
      </c>
      <c r="F30" s="30">
        <f t="shared" si="22"/>
        <v>-0.66666666666666663</v>
      </c>
      <c r="G30" s="30">
        <f t="shared" ref="G30:G45" si="39">+(K8-G8)/G8</f>
        <v>-0.2</v>
      </c>
      <c r="H30" s="30">
        <f t="shared" si="23"/>
        <v>1.3333333333333333</v>
      </c>
      <c r="I30" s="30">
        <f t="shared" si="23"/>
        <v>-0.5</v>
      </c>
      <c r="J30" s="30">
        <f t="shared" si="23"/>
        <v>0</v>
      </c>
      <c r="K30" s="30">
        <f t="shared" si="24"/>
        <v>1</v>
      </c>
      <c r="L30" s="30">
        <f t="shared" si="25"/>
        <v>0.2857142857142857</v>
      </c>
      <c r="M30" s="30">
        <f t="shared" si="26"/>
        <v>0</v>
      </c>
      <c r="N30" s="30">
        <f t="shared" si="27"/>
        <v>8</v>
      </c>
      <c r="O30" s="30">
        <f t="shared" si="28"/>
        <v>-0.125</v>
      </c>
      <c r="P30" s="30">
        <f t="shared" si="29"/>
        <v>-0.22222222222222221</v>
      </c>
      <c r="Q30" s="30">
        <f t="shared" si="29"/>
        <v>-0.33333333333333331</v>
      </c>
      <c r="R30" s="30">
        <f t="shared" si="30"/>
        <v>-0.55555555555555558</v>
      </c>
      <c r="S30" s="30">
        <f t="shared" si="30"/>
        <v>-0.14285714285714285</v>
      </c>
      <c r="T30" s="30">
        <f t="shared" si="31"/>
        <v>0.14285714285714285</v>
      </c>
      <c r="U30" s="30">
        <f t="shared" si="31"/>
        <v>0.5</v>
      </c>
      <c r="V30" s="30">
        <f t="shared" si="32"/>
        <v>1.75</v>
      </c>
      <c r="W30" s="30">
        <f t="shared" si="32"/>
        <v>2.3333333333333335</v>
      </c>
      <c r="X30" s="30">
        <f t="shared" si="32"/>
        <v>-0.25</v>
      </c>
      <c r="Y30" s="30">
        <f>+(AC8-Y8)/Y8</f>
        <v>2.6666666666666665</v>
      </c>
      <c r="Z30" s="30">
        <f t="shared" si="16"/>
        <v>0.18181818181818182</v>
      </c>
      <c r="AA30" s="30">
        <f t="shared" si="16"/>
        <v>-0.7</v>
      </c>
      <c r="AB30" s="30">
        <f t="shared" si="16"/>
        <v>0.33333333333333331</v>
      </c>
      <c r="AC30" s="30">
        <f t="shared" si="16"/>
        <v>-0.27272727272727271</v>
      </c>
      <c r="AD30" s="30">
        <f t="shared" si="16"/>
        <v>-0.15384615384615385</v>
      </c>
      <c r="AE30" s="30">
        <f t="shared" si="16"/>
        <v>2.5</v>
      </c>
      <c r="AF30" s="30">
        <f t="shared" si="16"/>
        <v>-0.625</v>
      </c>
      <c r="AG30" s="30">
        <f t="shared" si="16"/>
        <v>0.375</v>
      </c>
      <c r="AH30" s="30">
        <f t="shared" si="16"/>
        <v>0.45454545454545453</v>
      </c>
      <c r="AI30" s="30">
        <f t="shared" si="16"/>
        <v>9.5238095238095233E-2</v>
      </c>
      <c r="AJ30" s="30">
        <f t="shared" si="33"/>
        <v>5.666666666666667</v>
      </c>
      <c r="AK30" s="30">
        <f t="shared" si="34"/>
        <v>9.0909090909090912E-2</v>
      </c>
      <c r="AL30" s="30">
        <f t="shared" si="35"/>
        <v>0.375</v>
      </c>
      <c r="AM30" s="30">
        <f t="shared" si="36"/>
        <v>-0.17391304347826086</v>
      </c>
      <c r="AN30" s="30">
        <f t="shared" si="37"/>
        <v>0</v>
      </c>
      <c r="AO30" s="30">
        <f t="shared" si="38"/>
        <v>2.25</v>
      </c>
      <c r="AP30" s="30">
        <f t="shared" si="18"/>
        <v>0.66666666666666663</v>
      </c>
      <c r="AQ30" s="30">
        <f t="shared" si="18"/>
        <v>0</v>
      </c>
      <c r="AR30" s="30">
        <f t="shared" si="18"/>
        <v>0.93333333333333335</v>
      </c>
      <c r="AS30" s="30">
        <f t="shared" si="18"/>
        <v>-0.31034482758620691</v>
      </c>
      <c r="AT30" s="30">
        <f t="shared" si="18"/>
        <v>0.4</v>
      </c>
      <c r="AU30" s="30">
        <f t="shared" si="18"/>
        <v>0.7857142857142857</v>
      </c>
      <c r="AV30" s="30">
        <f t="shared" si="18"/>
        <v>-0.34</v>
      </c>
      <c r="AW30" s="30">
        <f t="shared" si="18"/>
        <v>0.54545454545454541</v>
      </c>
      <c r="AX30" s="30">
        <f t="shared" si="18"/>
        <v>0.50980392156862742</v>
      </c>
      <c r="AY30" s="30">
        <f t="shared" si="18"/>
        <v>1.2987012987012988E-2</v>
      </c>
    </row>
    <row r="31" spans="2:56" ht="17.100000000000001" customHeight="1" thickBot="1" x14ac:dyDescent="0.25">
      <c r="B31" s="28" t="s">
        <v>108</v>
      </c>
      <c r="C31" s="30">
        <f t="shared" si="19"/>
        <v>-0.33333333333333331</v>
      </c>
      <c r="D31" s="30">
        <f t="shared" si="20"/>
        <v>0.58333333333333337</v>
      </c>
      <c r="E31" s="30">
        <f t="shared" si="21"/>
        <v>0.75</v>
      </c>
      <c r="F31" s="30">
        <f t="shared" si="22"/>
        <v>0.7142857142857143</v>
      </c>
      <c r="G31" s="30">
        <f t="shared" si="39"/>
        <v>0</v>
      </c>
      <c r="H31" s="30">
        <f t="shared" si="23"/>
        <v>5.2631578947368418E-2</v>
      </c>
      <c r="I31" s="30">
        <f t="shared" si="23"/>
        <v>0</v>
      </c>
      <c r="J31" s="30">
        <f t="shared" si="23"/>
        <v>-0.66666666666666663</v>
      </c>
      <c r="K31" s="30">
        <f t="shared" si="24"/>
        <v>0.16666666666666666</v>
      </c>
      <c r="L31" s="30">
        <f t="shared" si="25"/>
        <v>-0.75</v>
      </c>
      <c r="M31" s="30">
        <f t="shared" si="26"/>
        <v>-0.7857142857142857</v>
      </c>
      <c r="N31" s="30">
        <f t="shared" si="27"/>
        <v>-0.75</v>
      </c>
      <c r="O31" s="30">
        <f t="shared" si="28"/>
        <v>-0.8571428571428571</v>
      </c>
      <c r="P31" s="30">
        <f t="shared" si="29"/>
        <v>-0.8</v>
      </c>
      <c r="Q31" s="30">
        <f t="shared" si="29"/>
        <v>-0.66666666666666663</v>
      </c>
      <c r="R31" s="30">
        <f t="shared" si="30"/>
        <v>-1</v>
      </c>
      <c r="S31" s="30">
        <f t="shared" si="30"/>
        <v>3</v>
      </c>
      <c r="T31" s="30">
        <f t="shared" si="31"/>
        <v>1</v>
      </c>
      <c r="U31" s="30">
        <f t="shared" si="31"/>
        <v>2</v>
      </c>
      <c r="V31" s="30"/>
      <c r="W31" s="30">
        <f>+(AA9-W9)/W9</f>
        <v>-0.5</v>
      </c>
      <c r="X31" s="30">
        <f>+(AB9-X9)/X9</f>
        <v>3.5</v>
      </c>
      <c r="Y31" s="30">
        <f>+(AC9-Y9)/Y9</f>
        <v>1.3333333333333333</v>
      </c>
      <c r="Z31" s="30">
        <f t="shared" si="16"/>
        <v>-0.16666666666666666</v>
      </c>
      <c r="AA31" s="30">
        <f t="shared" si="16"/>
        <v>5.5</v>
      </c>
      <c r="AB31" s="30">
        <f t="shared" si="16"/>
        <v>-0.22222222222222221</v>
      </c>
      <c r="AC31" s="30">
        <f t="shared" si="16"/>
        <v>0.2857142857142857</v>
      </c>
      <c r="AD31" s="30">
        <f t="shared" si="16"/>
        <v>1.4</v>
      </c>
      <c r="AE31" s="30">
        <f t="shared" si="16"/>
        <v>-0.38461538461538464</v>
      </c>
      <c r="AF31" s="30">
        <f t="shared" si="16"/>
        <v>-0.5714285714285714</v>
      </c>
      <c r="AG31" s="30">
        <f t="shared" si="16"/>
        <v>-0.33333333333333331</v>
      </c>
      <c r="AH31" s="30">
        <f t="shared" si="16"/>
        <v>-0.66666666666666663</v>
      </c>
      <c r="AI31" s="30">
        <f t="shared" si="16"/>
        <v>0.5</v>
      </c>
      <c r="AJ31" s="30">
        <f t="shared" si="33"/>
        <v>2.6666666666666665</v>
      </c>
      <c r="AK31" s="30">
        <f t="shared" si="34"/>
        <v>0</v>
      </c>
      <c r="AL31" s="30">
        <f t="shared" si="35"/>
        <v>1.75</v>
      </c>
      <c r="AM31" s="30">
        <f t="shared" si="36"/>
        <v>0.16666666666666666</v>
      </c>
      <c r="AN31" s="30">
        <f t="shared" si="37"/>
        <v>-0.27272727272727271</v>
      </c>
      <c r="AO31" s="30">
        <f t="shared" si="38"/>
        <v>1.3333333333333333</v>
      </c>
      <c r="AP31" s="30">
        <f t="shared" si="18"/>
        <v>0.41666666666666669</v>
      </c>
      <c r="AQ31" s="30">
        <f t="shared" si="18"/>
        <v>-0.13725490196078433</v>
      </c>
      <c r="AR31" s="30">
        <f t="shared" si="18"/>
        <v>-0.63636363636363635</v>
      </c>
      <c r="AS31" s="30">
        <f t="shared" si="18"/>
        <v>-0.8125</v>
      </c>
      <c r="AT31" s="30">
        <f t="shared" si="18"/>
        <v>4</v>
      </c>
      <c r="AU31" s="30">
        <f t="shared" si="18"/>
        <v>0.53333333333333333</v>
      </c>
      <c r="AV31" s="30">
        <f t="shared" si="18"/>
        <v>0.78260869565217395</v>
      </c>
      <c r="AW31" s="30">
        <f t="shared" si="18"/>
        <v>-0.48780487804878048</v>
      </c>
      <c r="AX31" s="30">
        <f t="shared" si="18"/>
        <v>0.90476190476190477</v>
      </c>
      <c r="AY31" s="30">
        <f t="shared" si="18"/>
        <v>-0.1</v>
      </c>
    </row>
    <row r="32" spans="2:56" ht="17.100000000000001" customHeight="1" thickBot="1" x14ac:dyDescent="0.25">
      <c r="B32" s="28" t="s">
        <v>109</v>
      </c>
      <c r="C32" s="30">
        <f t="shared" si="19"/>
        <v>-0.375</v>
      </c>
      <c r="D32" s="30">
        <f t="shared" si="20"/>
        <v>-0.5625</v>
      </c>
      <c r="E32" s="30">
        <f t="shared" si="21"/>
        <v>10</v>
      </c>
      <c r="F32" s="30"/>
      <c r="G32" s="30">
        <f t="shared" si="39"/>
        <v>0.6</v>
      </c>
      <c r="H32" s="30">
        <f t="shared" si="23"/>
        <v>-0.2857142857142857</v>
      </c>
      <c r="I32" s="30">
        <f t="shared" si="23"/>
        <v>-0.45454545454545453</v>
      </c>
      <c r="J32" s="30">
        <f t="shared" si="23"/>
        <v>3</v>
      </c>
      <c r="K32" s="30">
        <f t="shared" si="24"/>
        <v>-0.625</v>
      </c>
      <c r="L32" s="30">
        <f t="shared" si="25"/>
        <v>-0.4</v>
      </c>
      <c r="M32" s="30">
        <f t="shared" si="26"/>
        <v>-0.83333333333333337</v>
      </c>
      <c r="N32" s="30">
        <f t="shared" si="27"/>
        <v>-0.75</v>
      </c>
      <c r="O32" s="30">
        <f t="shared" si="28"/>
        <v>0.66666666666666663</v>
      </c>
      <c r="P32" s="30">
        <f t="shared" si="29"/>
        <v>-0.33333333333333331</v>
      </c>
      <c r="Q32" s="30">
        <f t="shared" si="29"/>
        <v>-1</v>
      </c>
      <c r="R32" s="30">
        <f t="shared" si="30"/>
        <v>-1</v>
      </c>
      <c r="S32" s="30">
        <f t="shared" si="30"/>
        <v>-1</v>
      </c>
      <c r="T32" s="30">
        <f>+(X10-T10)/T10</f>
        <v>-1</v>
      </c>
      <c r="U32" s="30"/>
      <c r="V32" s="30"/>
      <c r="W32" s="30"/>
      <c r="X32" s="30"/>
      <c r="Y32" s="30"/>
      <c r="Z32" s="30">
        <f t="shared" si="16"/>
        <v>-1</v>
      </c>
      <c r="AA32" s="30">
        <f t="shared" si="16"/>
        <v>-0.5</v>
      </c>
      <c r="AB32" s="30">
        <f t="shared" si="16"/>
        <v>3</v>
      </c>
      <c r="AC32" s="30">
        <f t="shared" si="16"/>
        <v>5</v>
      </c>
      <c r="AD32" s="30"/>
      <c r="AE32" s="30">
        <f t="shared" si="16"/>
        <v>-0.5</v>
      </c>
      <c r="AF32" s="30">
        <f t="shared" si="16"/>
        <v>-0.25</v>
      </c>
      <c r="AG32" s="30">
        <f t="shared" si="16"/>
        <v>-0.16666666666666666</v>
      </c>
      <c r="AH32" s="30">
        <f t="shared" si="16"/>
        <v>1.75</v>
      </c>
      <c r="AI32" s="30">
        <f t="shared" si="16"/>
        <v>9</v>
      </c>
      <c r="AJ32" s="30">
        <f t="shared" si="33"/>
        <v>3</v>
      </c>
      <c r="AK32" s="30">
        <f t="shared" si="34"/>
        <v>2.4</v>
      </c>
      <c r="AL32" s="30">
        <f t="shared" si="35"/>
        <v>0.72727272727272729</v>
      </c>
      <c r="AM32" s="30">
        <f t="shared" si="36"/>
        <v>-0.3</v>
      </c>
      <c r="AN32" s="30">
        <f t="shared" si="37"/>
        <v>0.83333333333333337</v>
      </c>
      <c r="AO32" s="30">
        <f t="shared" si="38"/>
        <v>1.4705882352941178</v>
      </c>
      <c r="AP32" s="30">
        <f t="shared" si="18"/>
        <v>0</v>
      </c>
      <c r="AQ32" s="30">
        <f t="shared" si="18"/>
        <v>0.08</v>
      </c>
      <c r="AR32" s="30">
        <f t="shared" si="18"/>
        <v>-0.66666666666666663</v>
      </c>
      <c r="AS32" s="30">
        <f t="shared" si="18"/>
        <v>-0.22222222222222221</v>
      </c>
      <c r="AT32" s="30">
        <f t="shared" si="18"/>
        <v>0</v>
      </c>
      <c r="AU32" s="30">
        <f t="shared" si="18"/>
        <v>0.42857142857142855</v>
      </c>
      <c r="AV32" s="30">
        <f t="shared" si="18"/>
        <v>0.8</v>
      </c>
      <c r="AW32" s="30">
        <f t="shared" si="18"/>
        <v>0.16666666666666666</v>
      </c>
      <c r="AX32" s="30">
        <f t="shared" si="18"/>
        <v>2.2380952380952381</v>
      </c>
      <c r="AY32" s="30">
        <f t="shared" si="18"/>
        <v>0.14705882352941177</v>
      </c>
    </row>
    <row r="33" spans="2:51" ht="17.100000000000001" customHeight="1" thickBot="1" x14ac:dyDescent="0.25">
      <c r="B33" s="28" t="s">
        <v>110</v>
      </c>
      <c r="C33" s="30"/>
      <c r="D33" s="30"/>
      <c r="E33" s="30"/>
      <c r="F33" s="30">
        <f t="shared" si="22"/>
        <v>0</v>
      </c>
      <c r="G33" s="30">
        <f t="shared" si="39"/>
        <v>1</v>
      </c>
      <c r="H33" s="30">
        <f t="shared" ref="H33:H41" si="40">+(L11-H11)/H11</f>
        <v>1</v>
      </c>
      <c r="I33" s="30"/>
      <c r="J33" s="30">
        <f>+(N11-J11)/J11</f>
        <v>-0.5</v>
      </c>
      <c r="K33" s="30">
        <f t="shared" si="24"/>
        <v>-0.5</v>
      </c>
      <c r="L33" s="30">
        <f t="shared" si="25"/>
        <v>-1</v>
      </c>
      <c r="M33" s="30">
        <f t="shared" si="26"/>
        <v>1</v>
      </c>
      <c r="N33" s="30">
        <f t="shared" si="27"/>
        <v>-1</v>
      </c>
      <c r="O33" s="30">
        <f t="shared" si="28"/>
        <v>2</v>
      </c>
      <c r="P33" s="30"/>
      <c r="Q33" s="30">
        <f t="shared" ref="Q33:Q41" si="41">+(U11-Q11)/Q11</f>
        <v>-0.5</v>
      </c>
      <c r="R33" s="30"/>
      <c r="S33" s="30">
        <f t="shared" ref="S33:S38" si="42">+(W11-S11)/S11</f>
        <v>-0.33333333333333331</v>
      </c>
      <c r="T33" s="30"/>
      <c r="U33" s="30">
        <f t="shared" ref="U33:V37" si="43">+(Y11-U11)/U11</f>
        <v>-1</v>
      </c>
      <c r="V33" s="30">
        <f t="shared" si="43"/>
        <v>0.25</v>
      </c>
      <c r="W33" s="30">
        <f t="shared" ref="W33:W40" si="44">+(AA11-W11)/W11</f>
        <v>2</v>
      </c>
      <c r="X33" s="30">
        <f t="shared" ref="X33:X43" si="45">+(AB11-X11)/X11</f>
        <v>1.5</v>
      </c>
      <c r="Y33" s="30"/>
      <c r="Z33" s="30">
        <f t="shared" si="16"/>
        <v>-0.6</v>
      </c>
      <c r="AA33" s="30">
        <f t="shared" si="16"/>
        <v>-1</v>
      </c>
      <c r="AB33" s="30">
        <f t="shared" si="16"/>
        <v>-1</v>
      </c>
      <c r="AC33" s="30"/>
      <c r="AD33" s="30">
        <f t="shared" si="16"/>
        <v>1.5</v>
      </c>
      <c r="AE33" s="30"/>
      <c r="AF33" s="30"/>
      <c r="AG33" s="30">
        <f t="shared" si="16"/>
        <v>6</v>
      </c>
      <c r="AH33" s="30">
        <f t="shared" si="16"/>
        <v>0.2</v>
      </c>
      <c r="AI33" s="30">
        <f t="shared" si="16"/>
        <v>-0.125</v>
      </c>
      <c r="AJ33" s="30">
        <f t="shared" si="33"/>
        <v>3</v>
      </c>
      <c r="AK33" s="30">
        <f t="shared" si="34"/>
        <v>-0.5714285714285714</v>
      </c>
      <c r="AL33" s="30">
        <f t="shared" si="35"/>
        <v>0.66666666666666663</v>
      </c>
      <c r="AM33" s="30">
        <f t="shared" si="36"/>
        <v>0.8571428571428571</v>
      </c>
      <c r="AN33" s="30">
        <f t="shared" si="37"/>
        <v>-0.375</v>
      </c>
      <c r="AO33" s="30">
        <f t="shared" si="38"/>
        <v>1</v>
      </c>
      <c r="AP33" s="30">
        <f t="shared" si="18"/>
        <v>1</v>
      </c>
      <c r="AQ33" s="30">
        <f t="shared" si="18"/>
        <v>0.5</v>
      </c>
      <c r="AR33" s="30">
        <f t="shared" si="18"/>
        <v>-0.5</v>
      </c>
      <c r="AS33" s="30">
        <f t="shared" si="18"/>
        <v>1.6666666666666667</v>
      </c>
      <c r="AT33" s="30">
        <f t="shared" si="18"/>
        <v>0.125</v>
      </c>
      <c r="AU33" s="30">
        <f t="shared" si="18"/>
        <v>0.44444444444444442</v>
      </c>
      <c r="AV33" s="30">
        <f t="shared" si="18"/>
        <v>-0.53846153846153844</v>
      </c>
      <c r="AW33" s="30">
        <f t="shared" si="18"/>
        <v>2.8333333333333335</v>
      </c>
      <c r="AX33" s="30">
        <f t="shared" si="18"/>
        <v>0.21739130434782608</v>
      </c>
      <c r="AY33" s="30">
        <f t="shared" si="18"/>
        <v>-0.14285714285714285</v>
      </c>
    </row>
    <row r="34" spans="2:51" ht="17.100000000000001" customHeight="1" thickBot="1" x14ac:dyDescent="0.25">
      <c r="B34" s="28" t="s">
        <v>111</v>
      </c>
      <c r="C34" s="30">
        <f t="shared" si="19"/>
        <v>0.33333333333333331</v>
      </c>
      <c r="D34" s="30">
        <f t="shared" si="20"/>
        <v>-0.77777777777777779</v>
      </c>
      <c r="E34" s="30">
        <f t="shared" si="21"/>
        <v>0</v>
      </c>
      <c r="F34" s="30">
        <f t="shared" si="22"/>
        <v>0.66666666666666663</v>
      </c>
      <c r="G34" s="30">
        <f t="shared" si="39"/>
        <v>2</v>
      </c>
      <c r="H34" s="30">
        <f t="shared" si="40"/>
        <v>6.5</v>
      </c>
      <c r="I34" s="30">
        <f>+(M12-I12)/I12</f>
        <v>1</v>
      </c>
      <c r="J34" s="30">
        <f>+(N12-J12)/J12</f>
        <v>-0.2</v>
      </c>
      <c r="K34" s="30">
        <f t="shared" si="24"/>
        <v>-0.66666666666666663</v>
      </c>
      <c r="L34" s="30">
        <f t="shared" si="25"/>
        <v>-0.4</v>
      </c>
      <c r="M34" s="30">
        <f t="shared" si="26"/>
        <v>-0.5</v>
      </c>
      <c r="N34" s="30">
        <f t="shared" si="27"/>
        <v>0.375</v>
      </c>
      <c r="O34" s="30">
        <f t="shared" si="28"/>
        <v>1</v>
      </c>
      <c r="P34" s="30">
        <f t="shared" ref="P34:P45" si="46">+(T12-P12)/P12</f>
        <v>-0.1111111111111111</v>
      </c>
      <c r="Q34" s="30">
        <f t="shared" si="41"/>
        <v>1</v>
      </c>
      <c r="R34" s="30">
        <f>+(V12-R12)/R12</f>
        <v>0.18181818181818182</v>
      </c>
      <c r="S34" s="30">
        <f t="shared" si="42"/>
        <v>0.5</v>
      </c>
      <c r="T34" s="30">
        <f t="shared" ref="T34:T40" si="47">+(X12-T12)/T12</f>
        <v>0.5</v>
      </c>
      <c r="U34" s="30">
        <f t="shared" si="43"/>
        <v>1.5</v>
      </c>
      <c r="V34" s="30">
        <f t="shared" si="43"/>
        <v>-0.23076923076923078</v>
      </c>
      <c r="W34" s="30">
        <f t="shared" si="44"/>
        <v>0.91666666666666663</v>
      </c>
      <c r="X34" s="30">
        <f t="shared" si="45"/>
        <v>-0.41666666666666669</v>
      </c>
      <c r="Y34" s="30">
        <f>+(AC12-Y12)/Y12</f>
        <v>-0.33333333333333331</v>
      </c>
      <c r="Z34" s="30">
        <f t="shared" si="16"/>
        <v>-0.2</v>
      </c>
      <c r="AA34" s="30">
        <f t="shared" si="16"/>
        <v>-0.60869565217391308</v>
      </c>
      <c r="AB34" s="30">
        <f t="shared" si="16"/>
        <v>0.14285714285714285</v>
      </c>
      <c r="AC34" s="30">
        <f t="shared" si="16"/>
        <v>0.2</v>
      </c>
      <c r="AD34" s="30">
        <f t="shared" si="16"/>
        <v>0.25</v>
      </c>
      <c r="AE34" s="30">
        <f t="shared" si="16"/>
        <v>-0.55555555555555558</v>
      </c>
      <c r="AF34" s="30">
        <f t="shared" si="16"/>
        <v>-0.375</v>
      </c>
      <c r="AG34" s="30">
        <f t="shared" si="16"/>
        <v>0</v>
      </c>
      <c r="AH34" s="30">
        <f t="shared" si="16"/>
        <v>0.3</v>
      </c>
      <c r="AI34" s="30">
        <f t="shared" si="16"/>
        <v>6.5</v>
      </c>
      <c r="AJ34" s="30">
        <f t="shared" si="33"/>
        <v>2.2000000000000002</v>
      </c>
      <c r="AK34" s="30">
        <f t="shared" si="34"/>
        <v>0.33333333333333331</v>
      </c>
      <c r="AL34" s="30">
        <f t="shared" si="35"/>
        <v>0.53846153846153844</v>
      </c>
      <c r="AM34" s="30">
        <f t="shared" si="36"/>
        <v>-0.43333333333333335</v>
      </c>
      <c r="AN34" s="30">
        <f t="shared" si="37"/>
        <v>0.8125</v>
      </c>
      <c r="AO34" s="30">
        <f t="shared" si="38"/>
        <v>1.375</v>
      </c>
      <c r="AP34" s="30">
        <f t="shared" si="18"/>
        <v>-9.5238095238095233E-2</v>
      </c>
      <c r="AQ34" s="30">
        <f t="shared" si="18"/>
        <v>1.1578947368421053</v>
      </c>
      <c r="AR34" s="30">
        <f t="shared" si="18"/>
        <v>-0.34146341463414637</v>
      </c>
      <c r="AS34" s="30">
        <f t="shared" si="18"/>
        <v>0.29629629629629628</v>
      </c>
      <c r="AT34" s="30">
        <f t="shared" si="18"/>
        <v>0.4</v>
      </c>
      <c r="AU34" s="30">
        <f t="shared" si="18"/>
        <v>-2.0408163265306121E-2</v>
      </c>
      <c r="AV34" s="30">
        <f t="shared" si="18"/>
        <v>-0.1875</v>
      </c>
      <c r="AW34" s="30">
        <f t="shared" si="18"/>
        <v>-0.12820512820512819</v>
      </c>
      <c r="AX34" s="30">
        <f t="shared" si="18"/>
        <v>1.411764705882353</v>
      </c>
      <c r="AY34" s="30">
        <f t="shared" si="18"/>
        <v>2.4390243902439025E-2</v>
      </c>
    </row>
    <row r="35" spans="2:51" ht="17.100000000000001" customHeight="1" thickBot="1" x14ac:dyDescent="0.25">
      <c r="B35" s="28" t="s">
        <v>112</v>
      </c>
      <c r="C35" s="30"/>
      <c r="D35" s="30">
        <f t="shared" si="20"/>
        <v>1</v>
      </c>
      <c r="E35" s="30">
        <f t="shared" si="21"/>
        <v>2</v>
      </c>
      <c r="F35" s="30">
        <f t="shared" si="22"/>
        <v>0</v>
      </c>
      <c r="G35" s="30">
        <f t="shared" si="39"/>
        <v>-0.33333333333333331</v>
      </c>
      <c r="H35" s="30">
        <f t="shared" si="40"/>
        <v>3</v>
      </c>
      <c r="I35" s="30">
        <f>+(M13-I13)/I13</f>
        <v>-0.66666666666666663</v>
      </c>
      <c r="J35" s="30">
        <f>+(N13-J13)/J13</f>
        <v>-0.5</v>
      </c>
      <c r="K35" s="30">
        <f t="shared" si="24"/>
        <v>-0.25</v>
      </c>
      <c r="L35" s="30">
        <f t="shared" si="25"/>
        <v>0</v>
      </c>
      <c r="M35" s="30">
        <f t="shared" si="26"/>
        <v>6</v>
      </c>
      <c r="N35" s="30">
        <f t="shared" si="27"/>
        <v>3.6666666666666665</v>
      </c>
      <c r="O35" s="30">
        <f t="shared" si="28"/>
        <v>0.66666666666666663</v>
      </c>
      <c r="P35" s="30">
        <f t="shared" si="46"/>
        <v>-0.375</v>
      </c>
      <c r="Q35" s="30">
        <f t="shared" si="41"/>
        <v>0.7142857142857143</v>
      </c>
      <c r="R35" s="30">
        <f>+(V13-R13)/R13</f>
        <v>-0.14285714285714285</v>
      </c>
      <c r="S35" s="30">
        <f t="shared" si="42"/>
        <v>1</v>
      </c>
      <c r="T35" s="30">
        <f t="shared" si="47"/>
        <v>0</v>
      </c>
      <c r="U35" s="30">
        <f t="shared" si="43"/>
        <v>-0.16666666666666666</v>
      </c>
      <c r="V35" s="30">
        <f t="shared" si="43"/>
        <v>-0.5</v>
      </c>
      <c r="W35" s="30">
        <f t="shared" si="44"/>
        <v>1.2</v>
      </c>
      <c r="X35" s="30">
        <f t="shared" si="45"/>
        <v>2.2000000000000002</v>
      </c>
      <c r="Y35" s="30">
        <f>+(AC13-Y13)/Y13</f>
        <v>-0.8</v>
      </c>
      <c r="Z35" s="30">
        <f t="shared" si="16"/>
        <v>2</v>
      </c>
      <c r="AA35" s="30">
        <f t="shared" si="16"/>
        <v>-0.5</v>
      </c>
      <c r="AB35" s="30">
        <f t="shared" si="16"/>
        <v>-0.625</v>
      </c>
      <c r="AC35" s="30">
        <f t="shared" si="16"/>
        <v>7.5</v>
      </c>
      <c r="AD35" s="30">
        <f t="shared" si="16"/>
        <v>0.16666666666666666</v>
      </c>
      <c r="AE35" s="30">
        <f t="shared" si="16"/>
        <v>0.45454545454545453</v>
      </c>
      <c r="AF35" s="30">
        <f t="shared" si="16"/>
        <v>1.5</v>
      </c>
      <c r="AG35" s="30">
        <f t="shared" si="16"/>
        <v>-0.29411764705882354</v>
      </c>
      <c r="AH35" s="30">
        <f t="shared" si="16"/>
        <v>-0.5714285714285714</v>
      </c>
      <c r="AI35" s="30">
        <f t="shared" si="16"/>
        <v>1.6875</v>
      </c>
      <c r="AJ35" s="30">
        <f t="shared" si="33"/>
        <v>0.73333333333333328</v>
      </c>
      <c r="AK35" s="30">
        <f t="shared" si="34"/>
        <v>1.25</v>
      </c>
      <c r="AL35" s="30">
        <f t="shared" si="35"/>
        <v>3.8888888888888888</v>
      </c>
      <c r="AM35" s="30">
        <f t="shared" si="36"/>
        <v>-0.20930232558139536</v>
      </c>
      <c r="AN35" s="30">
        <f t="shared" si="37"/>
        <v>-3.8461538461538464E-2</v>
      </c>
      <c r="AO35" s="30">
        <f t="shared" si="38"/>
        <v>0.70370370370370372</v>
      </c>
      <c r="AP35" s="30">
        <f t="shared" si="18"/>
        <v>1.125</v>
      </c>
      <c r="AQ35" s="30">
        <f t="shared" si="18"/>
        <v>-5.8823529411764705E-2</v>
      </c>
      <c r="AR35" s="30">
        <f t="shared" si="18"/>
        <v>1</v>
      </c>
      <c r="AS35" s="30">
        <f t="shared" si="18"/>
        <v>6.25E-2</v>
      </c>
      <c r="AT35" s="30">
        <f t="shared" si="18"/>
        <v>-8.8235294117647065E-2</v>
      </c>
      <c r="AU35" s="30">
        <f t="shared" si="18"/>
        <v>0.87096774193548387</v>
      </c>
      <c r="AV35" s="30">
        <f t="shared" si="18"/>
        <v>-5.1724137931034482E-2</v>
      </c>
      <c r="AW35" s="30">
        <f t="shared" si="18"/>
        <v>-5.4545454545454543E-2</v>
      </c>
      <c r="AX35" s="30">
        <f t="shared" si="18"/>
        <v>1.6923076923076923</v>
      </c>
      <c r="AY35" s="30">
        <f t="shared" si="18"/>
        <v>-0.25</v>
      </c>
    </row>
    <row r="36" spans="2:51" ht="17.100000000000001" customHeight="1" thickBot="1" x14ac:dyDescent="0.25">
      <c r="B36" s="28" t="s">
        <v>113</v>
      </c>
      <c r="C36" s="30">
        <f t="shared" si="19"/>
        <v>8.3333333333333329E-2</v>
      </c>
      <c r="D36" s="30">
        <f t="shared" si="20"/>
        <v>0.35714285714285715</v>
      </c>
      <c r="E36" s="30">
        <f t="shared" si="21"/>
        <v>0.27906976744186046</v>
      </c>
      <c r="F36" s="30">
        <f t="shared" si="22"/>
        <v>-6.5217391304347824E-2</v>
      </c>
      <c r="G36" s="30">
        <f t="shared" si="39"/>
        <v>-0.18461538461538463</v>
      </c>
      <c r="H36" s="30">
        <f t="shared" si="40"/>
        <v>0.38596491228070173</v>
      </c>
      <c r="I36" s="30">
        <f>+(M14-I14)/I14</f>
        <v>-0.18181818181818182</v>
      </c>
      <c r="J36" s="30">
        <f>+(N14-J14)/J14</f>
        <v>1.0232558139534884</v>
      </c>
      <c r="K36" s="30">
        <f t="shared" si="24"/>
        <v>0.41509433962264153</v>
      </c>
      <c r="L36" s="30">
        <f t="shared" si="25"/>
        <v>-0.25316455696202533</v>
      </c>
      <c r="M36" s="30">
        <f t="shared" si="26"/>
        <v>0.37777777777777777</v>
      </c>
      <c r="N36" s="30">
        <f t="shared" si="27"/>
        <v>-1.1494252873563218E-2</v>
      </c>
      <c r="O36" s="30">
        <f t="shared" si="28"/>
        <v>0.49333333333333335</v>
      </c>
      <c r="P36" s="30">
        <f t="shared" si="46"/>
        <v>0.83050847457627119</v>
      </c>
      <c r="Q36" s="30">
        <f t="shared" si="41"/>
        <v>0.14516129032258066</v>
      </c>
      <c r="R36" s="30">
        <f>+(V14-R14)/R14</f>
        <v>0.39534883720930231</v>
      </c>
      <c r="S36" s="30">
        <f t="shared" si="42"/>
        <v>0</v>
      </c>
      <c r="T36" s="30">
        <f t="shared" si="47"/>
        <v>-4.6296296296296294E-2</v>
      </c>
      <c r="U36" s="30">
        <f t="shared" si="43"/>
        <v>-0.352112676056338</v>
      </c>
      <c r="V36" s="30">
        <f t="shared" si="43"/>
        <v>-0.33333333333333331</v>
      </c>
      <c r="W36" s="30">
        <f t="shared" si="44"/>
        <v>-0.1875</v>
      </c>
      <c r="X36" s="30">
        <f t="shared" si="45"/>
        <v>-2.9126213592233011E-2</v>
      </c>
      <c r="Y36" s="30">
        <f>+(AC14-Y14)/Y14</f>
        <v>0.2391304347826087</v>
      </c>
      <c r="Z36" s="30">
        <f t="shared" si="16"/>
        <v>-2.5000000000000001E-2</v>
      </c>
      <c r="AA36" s="30">
        <f t="shared" si="16"/>
        <v>0.37362637362637363</v>
      </c>
      <c r="AB36" s="30">
        <f t="shared" si="16"/>
        <v>-7.0000000000000007E-2</v>
      </c>
      <c r="AC36" s="30">
        <f t="shared" si="16"/>
        <v>0.84210526315789469</v>
      </c>
      <c r="AD36" s="30">
        <f t="shared" si="16"/>
        <v>0.76923076923076927</v>
      </c>
      <c r="AE36" s="30">
        <f t="shared" si="16"/>
        <v>0.128</v>
      </c>
      <c r="AF36" s="30">
        <f t="shared" si="16"/>
        <v>-0.36559139784946237</v>
      </c>
      <c r="AG36" s="30">
        <f t="shared" si="16"/>
        <v>0.11428571428571428</v>
      </c>
      <c r="AH36" s="30">
        <f t="shared" si="16"/>
        <v>0.13043478260869565</v>
      </c>
      <c r="AI36" s="30">
        <f t="shared" si="16"/>
        <v>1.2056737588652482</v>
      </c>
      <c r="AJ36" s="30">
        <f t="shared" si="33"/>
        <v>2.5423728813559321</v>
      </c>
      <c r="AK36" s="30">
        <f t="shared" si="34"/>
        <v>0.44444444444444442</v>
      </c>
      <c r="AL36" s="30">
        <f t="shared" si="35"/>
        <v>0.13461538461538461</v>
      </c>
      <c r="AM36" s="30">
        <f t="shared" si="36"/>
        <v>-0.26045016077170419</v>
      </c>
      <c r="AN36" s="30">
        <f t="shared" si="37"/>
        <v>0.21052631578947367</v>
      </c>
      <c r="AO36" s="30">
        <f t="shared" si="38"/>
        <v>0.85798816568047342</v>
      </c>
      <c r="AP36" s="30">
        <f t="shared" si="18"/>
        <v>0.15183246073298429</v>
      </c>
      <c r="AQ36" s="30">
        <f t="shared" si="18"/>
        <v>0.2</v>
      </c>
      <c r="AR36" s="30">
        <f t="shared" si="18"/>
        <v>6.8181818181818177E-2</v>
      </c>
      <c r="AS36" s="30">
        <f t="shared" si="18"/>
        <v>0.45744680851063829</v>
      </c>
      <c r="AT36" s="30">
        <f t="shared" si="18"/>
        <v>-0.170316301703163</v>
      </c>
      <c r="AU36" s="30">
        <f t="shared" si="18"/>
        <v>-4.398826979472141E-2</v>
      </c>
      <c r="AV36" s="30">
        <f t="shared" si="18"/>
        <v>0.41411042944785276</v>
      </c>
      <c r="AW36" s="30">
        <f t="shared" si="18"/>
        <v>2.6030368763557483E-2</v>
      </c>
      <c r="AX36" s="30">
        <f t="shared" si="18"/>
        <v>0.83086680761099363</v>
      </c>
      <c r="AY36" s="30">
        <f t="shared" si="18"/>
        <v>-7.9676674364896075E-2</v>
      </c>
    </row>
    <row r="37" spans="2:51" ht="17.100000000000001" customHeight="1" thickBot="1" x14ac:dyDescent="0.25">
      <c r="B37" s="28" t="s">
        <v>114</v>
      </c>
      <c r="C37" s="30">
        <f t="shared" si="19"/>
        <v>1.8571428571428572</v>
      </c>
      <c r="D37" s="30">
        <f t="shared" si="20"/>
        <v>0.5357142857142857</v>
      </c>
      <c r="E37" s="30">
        <f t="shared" si="21"/>
        <v>-0.40322580645161288</v>
      </c>
      <c r="F37" s="30">
        <f t="shared" si="22"/>
        <v>1.9230769230769232E-2</v>
      </c>
      <c r="G37" s="30">
        <f t="shared" si="39"/>
        <v>0.125</v>
      </c>
      <c r="H37" s="30">
        <f t="shared" si="40"/>
        <v>0.55813953488372092</v>
      </c>
      <c r="I37" s="30">
        <f>+(M15-I15)/I15</f>
        <v>5.4054054054054057E-2</v>
      </c>
      <c r="J37" s="30">
        <f>+(N15-J15)/J15</f>
        <v>0.32075471698113206</v>
      </c>
      <c r="K37" s="30">
        <f t="shared" si="24"/>
        <v>0.73333333333333328</v>
      </c>
      <c r="L37" s="30">
        <f t="shared" si="25"/>
        <v>1.4925373134328358E-2</v>
      </c>
      <c r="M37" s="30">
        <f t="shared" si="26"/>
        <v>7.6923076923076927E-2</v>
      </c>
      <c r="N37" s="30">
        <f t="shared" si="27"/>
        <v>-0.35714285714285715</v>
      </c>
      <c r="O37" s="30">
        <f t="shared" si="28"/>
        <v>-0.65384615384615385</v>
      </c>
      <c r="P37" s="30">
        <f t="shared" si="46"/>
        <v>1.4705882352941176E-2</v>
      </c>
      <c r="Q37" s="30">
        <f t="shared" si="41"/>
        <v>-0.16666666666666666</v>
      </c>
      <c r="R37" s="30">
        <f>+(V15-R15)/R15</f>
        <v>0.15555555555555556</v>
      </c>
      <c r="S37" s="30">
        <f t="shared" si="42"/>
        <v>1</v>
      </c>
      <c r="T37" s="30">
        <f t="shared" si="47"/>
        <v>-0.30434782608695654</v>
      </c>
      <c r="U37" s="30">
        <f t="shared" si="43"/>
        <v>0.34285714285714286</v>
      </c>
      <c r="V37" s="30">
        <f t="shared" si="43"/>
        <v>0.21153846153846154</v>
      </c>
      <c r="W37" s="30">
        <f t="shared" si="44"/>
        <v>0.31481481481481483</v>
      </c>
      <c r="X37" s="30">
        <f t="shared" si="45"/>
        <v>0.66666666666666663</v>
      </c>
      <c r="Y37" s="30">
        <f>+(AC15-Y15)/Y15</f>
        <v>0.19148936170212766</v>
      </c>
      <c r="Z37" s="30">
        <f t="shared" si="16"/>
        <v>0.23809523809523808</v>
      </c>
      <c r="AA37" s="30">
        <f t="shared" si="16"/>
        <v>2.8169014084507043E-2</v>
      </c>
      <c r="AB37" s="30">
        <f t="shared" si="16"/>
        <v>-0.23749999999999999</v>
      </c>
      <c r="AC37" s="30">
        <f t="shared" si="16"/>
        <v>0.19642857142857142</v>
      </c>
      <c r="AD37" s="30">
        <f t="shared" si="16"/>
        <v>-1.282051282051282E-2</v>
      </c>
      <c r="AE37" s="30">
        <f t="shared" si="16"/>
        <v>0.30136986301369861</v>
      </c>
      <c r="AF37" s="30">
        <f t="shared" si="16"/>
        <v>0.21311475409836064</v>
      </c>
      <c r="AG37" s="30">
        <f t="shared" si="16"/>
        <v>0.1044776119402985</v>
      </c>
      <c r="AH37" s="30">
        <f t="shared" si="16"/>
        <v>1.025974025974026</v>
      </c>
      <c r="AI37" s="30">
        <f t="shared" si="16"/>
        <v>0.86315789473684212</v>
      </c>
      <c r="AJ37" s="30">
        <f t="shared" si="33"/>
        <v>0.58108108108108103</v>
      </c>
      <c r="AK37" s="30">
        <f t="shared" si="34"/>
        <v>0.48648648648648651</v>
      </c>
      <c r="AL37" s="30">
        <f t="shared" si="35"/>
        <v>-0.37179487179487181</v>
      </c>
      <c r="AM37" s="30">
        <f t="shared" si="36"/>
        <v>-3.954802259887006E-2</v>
      </c>
      <c r="AN37" s="30">
        <f t="shared" si="37"/>
        <v>0.6495726495726496</v>
      </c>
      <c r="AO37" s="30">
        <f t="shared" si="38"/>
        <v>0.90909090909090906</v>
      </c>
      <c r="AP37" s="30">
        <f t="shared" si="18"/>
        <v>0.10897435897435898</v>
      </c>
      <c r="AQ37" s="30">
        <f t="shared" si="18"/>
        <v>0.2774566473988439</v>
      </c>
      <c r="AR37" s="30">
        <f t="shared" si="18"/>
        <v>5.4298642533936653E-2</v>
      </c>
      <c r="AS37" s="30">
        <f t="shared" si="18"/>
        <v>-0.21459227467811159</v>
      </c>
      <c r="AT37" s="30">
        <f t="shared" si="18"/>
        <v>0.15846994535519127</v>
      </c>
      <c r="AU37" s="30">
        <f t="shared" si="18"/>
        <v>0.34433962264150941</v>
      </c>
      <c r="AV37" s="30">
        <f t="shared" si="18"/>
        <v>-2.456140350877193E-2</v>
      </c>
      <c r="AW37" s="30">
        <f t="shared" si="18"/>
        <v>0.43525179856115109</v>
      </c>
      <c r="AX37" s="30">
        <f t="shared" si="18"/>
        <v>0.25814536340852129</v>
      </c>
      <c r="AY37" s="30">
        <f t="shared" si="18"/>
        <v>0.14143426294820718</v>
      </c>
    </row>
    <row r="38" spans="2:51" ht="17.100000000000001" customHeight="1" thickBot="1" x14ac:dyDescent="0.25">
      <c r="B38" s="28" t="s">
        <v>115</v>
      </c>
      <c r="C38" s="30">
        <f t="shared" si="19"/>
        <v>1</v>
      </c>
      <c r="D38" s="30"/>
      <c r="E38" s="30">
        <f t="shared" si="21"/>
        <v>-0.72727272727272729</v>
      </c>
      <c r="F38" s="30">
        <f t="shared" si="22"/>
        <v>-1</v>
      </c>
      <c r="G38" s="30">
        <f t="shared" si="39"/>
        <v>0</v>
      </c>
      <c r="H38" s="30">
        <f t="shared" si="40"/>
        <v>1</v>
      </c>
      <c r="I38" s="30">
        <f>+(M16-I16)/I16</f>
        <v>-1</v>
      </c>
      <c r="J38" s="30"/>
      <c r="K38" s="30">
        <f t="shared" si="24"/>
        <v>-1</v>
      </c>
      <c r="L38" s="30">
        <f t="shared" si="25"/>
        <v>0.5</v>
      </c>
      <c r="M38" s="30"/>
      <c r="N38" s="30"/>
      <c r="O38" s="30"/>
      <c r="P38" s="30">
        <f t="shared" si="46"/>
        <v>-0.66666666666666663</v>
      </c>
      <c r="Q38" s="30">
        <f t="shared" si="41"/>
        <v>-1</v>
      </c>
      <c r="R38" s="30">
        <f>+(V16-R16)/R16</f>
        <v>-0.83333333333333337</v>
      </c>
      <c r="S38" s="30">
        <f t="shared" si="42"/>
        <v>0</v>
      </c>
      <c r="T38" s="30">
        <f t="shared" si="47"/>
        <v>4</v>
      </c>
      <c r="U38" s="30"/>
      <c r="V38" s="30">
        <f>+(Z16-V16)/V16</f>
        <v>0</v>
      </c>
      <c r="W38" s="30">
        <f t="shared" si="44"/>
        <v>-0.5</v>
      </c>
      <c r="X38" s="30">
        <f t="shared" si="45"/>
        <v>-0.4</v>
      </c>
      <c r="Y38" s="30">
        <f>+(AC16-Y16)/Y16</f>
        <v>-0.5</v>
      </c>
      <c r="Z38" s="30">
        <f t="shared" si="16"/>
        <v>1</v>
      </c>
      <c r="AA38" s="30">
        <f t="shared" si="16"/>
        <v>0</v>
      </c>
      <c r="AB38" s="30">
        <f t="shared" si="16"/>
        <v>3</v>
      </c>
      <c r="AC38" s="30">
        <f t="shared" si="16"/>
        <v>3</v>
      </c>
      <c r="AD38" s="30">
        <f t="shared" si="16"/>
        <v>1</v>
      </c>
      <c r="AE38" s="30">
        <f t="shared" si="16"/>
        <v>3</v>
      </c>
      <c r="AF38" s="30">
        <f t="shared" si="16"/>
        <v>-0.83333333333333337</v>
      </c>
      <c r="AG38" s="30">
        <f t="shared" si="16"/>
        <v>0.25</v>
      </c>
      <c r="AH38" s="30">
        <f t="shared" si="16"/>
        <v>0.5</v>
      </c>
      <c r="AI38" s="30">
        <f t="shared" si="16"/>
        <v>0.75</v>
      </c>
      <c r="AJ38" s="30">
        <f t="shared" si="33"/>
        <v>1.5</v>
      </c>
      <c r="AK38" s="30">
        <f t="shared" si="34"/>
        <v>-0.2</v>
      </c>
      <c r="AL38" s="30">
        <f t="shared" si="35"/>
        <v>1.8333333333333333</v>
      </c>
      <c r="AM38" s="30">
        <f t="shared" si="36"/>
        <v>-0.14285714285714285</v>
      </c>
      <c r="AN38" s="30">
        <f t="shared" si="37"/>
        <v>0.6</v>
      </c>
      <c r="AO38" s="30">
        <f t="shared" si="38"/>
        <v>6.25</v>
      </c>
      <c r="AP38" s="30">
        <f t="shared" si="18"/>
        <v>-0.625</v>
      </c>
      <c r="AQ38" s="30">
        <f t="shared" si="18"/>
        <v>-0.33333333333333331</v>
      </c>
      <c r="AR38" s="30">
        <f t="shared" si="18"/>
        <v>1.5</v>
      </c>
      <c r="AS38" s="30">
        <f t="shared" si="18"/>
        <v>-0.6</v>
      </c>
      <c r="AT38" s="30">
        <f t="shared" si="18"/>
        <v>1.5</v>
      </c>
      <c r="AU38" s="30">
        <f t="shared" si="18"/>
        <v>-0.3</v>
      </c>
      <c r="AV38" s="30">
        <f t="shared" si="18"/>
        <v>2</v>
      </c>
      <c r="AW38" s="30">
        <f t="shared" si="18"/>
        <v>-0.19047619047619047</v>
      </c>
      <c r="AX38" s="30">
        <f t="shared" si="18"/>
        <v>0.94117647058823528</v>
      </c>
      <c r="AY38" s="30">
        <f t="shared" si="18"/>
        <v>0.30303030303030304</v>
      </c>
    </row>
    <row r="39" spans="2:51" ht="17.100000000000001" customHeight="1" thickBot="1" x14ac:dyDescent="0.25">
      <c r="B39" s="28" t="s">
        <v>116</v>
      </c>
      <c r="C39" s="30">
        <f t="shared" si="19"/>
        <v>0.125</v>
      </c>
      <c r="D39" s="30">
        <f t="shared" si="20"/>
        <v>-0.91666666666666663</v>
      </c>
      <c r="E39" s="30">
        <f t="shared" si="21"/>
        <v>-1</v>
      </c>
      <c r="F39" s="30">
        <f t="shared" si="22"/>
        <v>-0.7</v>
      </c>
      <c r="G39" s="30">
        <f t="shared" si="39"/>
        <v>-0.55555555555555558</v>
      </c>
      <c r="H39" s="30">
        <f t="shared" si="40"/>
        <v>3</v>
      </c>
      <c r="I39" s="30"/>
      <c r="J39" s="30">
        <f>+(N17-J17)/J17</f>
        <v>3.3333333333333335</v>
      </c>
      <c r="K39" s="30">
        <f t="shared" si="24"/>
        <v>5.25</v>
      </c>
      <c r="L39" s="30">
        <f t="shared" si="25"/>
        <v>0</v>
      </c>
      <c r="M39" s="30">
        <f t="shared" ref="M39:O40" si="48">+(Q17-M17)/M17</f>
        <v>-0.8</v>
      </c>
      <c r="N39" s="30">
        <f t="shared" si="48"/>
        <v>-1</v>
      </c>
      <c r="O39" s="30">
        <f t="shared" si="48"/>
        <v>-1</v>
      </c>
      <c r="P39" s="30">
        <f t="shared" si="46"/>
        <v>-0.75</v>
      </c>
      <c r="Q39" s="30">
        <f t="shared" si="41"/>
        <v>-1</v>
      </c>
      <c r="R39" s="30"/>
      <c r="S39" s="30"/>
      <c r="T39" s="30">
        <f t="shared" si="47"/>
        <v>1</v>
      </c>
      <c r="U39" s="30"/>
      <c r="V39" s="30"/>
      <c r="W39" s="30">
        <f t="shared" si="44"/>
        <v>0</v>
      </c>
      <c r="X39" s="30">
        <f t="shared" si="45"/>
        <v>1</v>
      </c>
      <c r="Y39" s="30"/>
      <c r="Z39" s="30">
        <f t="shared" si="16"/>
        <v>-0.5</v>
      </c>
      <c r="AA39" s="30">
        <f t="shared" si="16"/>
        <v>0</v>
      </c>
      <c r="AB39" s="30">
        <f t="shared" si="16"/>
        <v>0</v>
      </c>
      <c r="AC39" s="30">
        <f t="shared" si="16"/>
        <v>0.66666666666666663</v>
      </c>
      <c r="AD39" s="30">
        <f t="shared" si="16"/>
        <v>2</v>
      </c>
      <c r="AE39" s="30">
        <f t="shared" si="16"/>
        <v>1.25</v>
      </c>
      <c r="AF39" s="30">
        <f t="shared" si="16"/>
        <v>0</v>
      </c>
      <c r="AG39" s="30">
        <f t="shared" si="16"/>
        <v>1.2</v>
      </c>
      <c r="AH39" s="30">
        <f t="shared" si="16"/>
        <v>0.66666666666666663</v>
      </c>
      <c r="AI39" s="30">
        <f t="shared" si="16"/>
        <v>0.1111111111111111</v>
      </c>
      <c r="AJ39" s="30">
        <f t="shared" si="33"/>
        <v>3.25</v>
      </c>
      <c r="AK39" s="30">
        <f t="shared" si="34"/>
        <v>0.63636363636363635</v>
      </c>
      <c r="AL39" s="30">
        <f t="shared" si="35"/>
        <v>0.13333333333333333</v>
      </c>
      <c r="AM39" s="30">
        <f t="shared" si="36"/>
        <v>1.3</v>
      </c>
      <c r="AN39" s="30">
        <f t="shared" si="37"/>
        <v>-0.11764705882352941</v>
      </c>
      <c r="AO39" s="30">
        <f t="shared" si="38"/>
        <v>0.55555555555555558</v>
      </c>
      <c r="AP39" s="30">
        <f t="shared" si="18"/>
        <v>-0.64864864864864868</v>
      </c>
      <c r="AQ39" s="30">
        <f t="shared" si="18"/>
        <v>1</v>
      </c>
      <c r="AR39" s="30">
        <f t="shared" si="18"/>
        <v>0.15384615384615385</v>
      </c>
      <c r="AS39" s="30">
        <f t="shared" si="18"/>
        <v>-0.96666666666666667</v>
      </c>
      <c r="AT39" s="30">
        <f t="shared" si="18"/>
        <v>11</v>
      </c>
      <c r="AU39" s="30">
        <f t="shared" si="18"/>
        <v>0.16666666666666666</v>
      </c>
      <c r="AV39" s="30">
        <f t="shared" si="18"/>
        <v>0.5714285714285714</v>
      </c>
      <c r="AW39" s="30">
        <f t="shared" si="18"/>
        <v>0.77272727272727271</v>
      </c>
      <c r="AX39" s="30">
        <f t="shared" si="18"/>
        <v>0.58974358974358976</v>
      </c>
      <c r="AY39" s="30">
        <f t="shared" si="18"/>
        <v>6.4516129032258063E-2</v>
      </c>
    </row>
    <row r="40" spans="2:51" ht="17.100000000000001" customHeight="1" thickBot="1" x14ac:dyDescent="0.25">
      <c r="B40" s="28" t="s">
        <v>117</v>
      </c>
      <c r="C40" s="30">
        <f t="shared" si="19"/>
        <v>1.263157894736842</v>
      </c>
      <c r="D40" s="30">
        <f t="shared" si="20"/>
        <v>0.68421052631578949</v>
      </c>
      <c r="E40" s="30">
        <f t="shared" si="21"/>
        <v>-0.29268292682926828</v>
      </c>
      <c r="F40" s="30">
        <f t="shared" si="22"/>
        <v>0.23809523809523808</v>
      </c>
      <c r="G40" s="30">
        <f t="shared" si="39"/>
        <v>-4.6511627906976744E-2</v>
      </c>
      <c r="H40" s="30">
        <f t="shared" si="40"/>
        <v>-9.375E-2</v>
      </c>
      <c r="I40" s="30">
        <f>+(M18-I18)/I18</f>
        <v>0.34482758620689657</v>
      </c>
      <c r="J40" s="30">
        <f>+(N18-J18)/J18</f>
        <v>-9.6153846153846159E-2</v>
      </c>
      <c r="K40" s="30">
        <f t="shared" si="24"/>
        <v>0.90243902439024393</v>
      </c>
      <c r="L40" s="30">
        <f t="shared" si="25"/>
        <v>0.55172413793103448</v>
      </c>
      <c r="M40" s="30">
        <f t="shared" si="48"/>
        <v>-0.28205128205128205</v>
      </c>
      <c r="N40" s="30">
        <f t="shared" si="48"/>
        <v>-0.27659574468085107</v>
      </c>
      <c r="O40" s="30">
        <f t="shared" si="48"/>
        <v>-0.38461538461538464</v>
      </c>
      <c r="P40" s="30">
        <f t="shared" si="46"/>
        <v>0.64444444444444449</v>
      </c>
      <c r="Q40" s="30">
        <f t="shared" si="41"/>
        <v>0.9642857142857143</v>
      </c>
      <c r="R40" s="30">
        <f>+(V18-R18)/R18</f>
        <v>0.11764705882352941</v>
      </c>
      <c r="S40" s="30">
        <f>+(W18-S18)/S18</f>
        <v>-2.0833333333333332E-2</v>
      </c>
      <c r="T40" s="30">
        <f t="shared" si="47"/>
        <v>8.1081081081081086E-2</v>
      </c>
      <c r="U40" s="30">
        <f>+(Y18-U18)/U18</f>
        <v>-0.16363636363636364</v>
      </c>
      <c r="V40" s="30">
        <f>+(Z18-V18)/V18</f>
        <v>0.94736842105263153</v>
      </c>
      <c r="W40" s="30">
        <f t="shared" si="44"/>
        <v>0.80851063829787229</v>
      </c>
      <c r="X40" s="30">
        <f t="shared" si="45"/>
        <v>0.23749999999999999</v>
      </c>
      <c r="Y40" s="30">
        <f>+(AC18-Y18)/Y18</f>
        <v>1</v>
      </c>
      <c r="Z40" s="30">
        <f t="shared" si="16"/>
        <v>-4.0540540540540543E-2</v>
      </c>
      <c r="AA40" s="30">
        <f t="shared" si="16"/>
        <v>-5.8823529411764705E-2</v>
      </c>
      <c r="AB40" s="30">
        <f t="shared" si="16"/>
        <v>4.0404040404040407E-2</v>
      </c>
      <c r="AC40" s="30">
        <f t="shared" si="16"/>
        <v>-1.0869565217391304E-2</v>
      </c>
      <c r="AD40" s="30">
        <f t="shared" si="16"/>
        <v>1.3098591549295775</v>
      </c>
      <c r="AE40" s="30">
        <f t="shared" si="16"/>
        <v>0.22500000000000001</v>
      </c>
      <c r="AF40" s="30">
        <f t="shared" si="16"/>
        <v>-0.34951456310679613</v>
      </c>
      <c r="AG40" s="30">
        <f t="shared" si="16"/>
        <v>0.89010989010989006</v>
      </c>
      <c r="AH40" s="30">
        <f t="shared" si="16"/>
        <v>0.15853658536585366</v>
      </c>
      <c r="AI40" s="30">
        <f t="shared" si="16"/>
        <v>1.1428571428571428</v>
      </c>
      <c r="AJ40" s="30">
        <f t="shared" si="33"/>
        <v>3.3432835820895521</v>
      </c>
      <c r="AK40" s="30">
        <f t="shared" si="34"/>
        <v>-1.7441860465116279E-2</v>
      </c>
      <c r="AL40" s="30">
        <f t="shared" si="35"/>
        <v>4.736842105263158E-2</v>
      </c>
      <c r="AM40" s="30">
        <f t="shared" si="36"/>
        <v>0.3619047619047619</v>
      </c>
      <c r="AN40" s="30">
        <f t="shared" si="37"/>
        <v>-0.17525773195876287</v>
      </c>
      <c r="AO40" s="30">
        <f t="shared" si="38"/>
        <v>1.2781065088757397</v>
      </c>
      <c r="AP40" s="30">
        <f t="shared" si="18"/>
        <v>0.28925619834710742</v>
      </c>
      <c r="AQ40" s="30">
        <f t="shared" si="18"/>
        <v>0</v>
      </c>
      <c r="AR40" s="30">
        <f t="shared" si="18"/>
        <v>0.1858974358974359</v>
      </c>
      <c r="AS40" s="30">
        <f t="shared" si="18"/>
        <v>0.16216216216216217</v>
      </c>
      <c r="AT40" s="30">
        <f t="shared" si="18"/>
        <v>0.14883720930232558</v>
      </c>
      <c r="AU40" s="30">
        <f t="shared" si="18"/>
        <v>0.40485829959514169</v>
      </c>
      <c r="AV40" s="30">
        <f t="shared" si="18"/>
        <v>0.26224783861671469</v>
      </c>
      <c r="AW40" s="30">
        <f t="shared" si="18"/>
        <v>0.20319634703196346</v>
      </c>
      <c r="AX40" s="30">
        <f t="shared" si="18"/>
        <v>0.64895635673624286</v>
      </c>
      <c r="AY40" s="30">
        <f t="shared" si="18"/>
        <v>4.8331415420023012E-2</v>
      </c>
    </row>
    <row r="41" spans="2:51" ht="17.100000000000001" customHeight="1" thickBot="1" x14ac:dyDescent="0.25">
      <c r="B41" s="28" t="s">
        <v>118</v>
      </c>
      <c r="C41" s="30">
        <f t="shared" si="19"/>
        <v>-1</v>
      </c>
      <c r="D41" s="30">
        <f t="shared" si="20"/>
        <v>-0.5</v>
      </c>
      <c r="E41" s="30">
        <f t="shared" si="21"/>
        <v>-1</v>
      </c>
      <c r="F41" s="30">
        <f t="shared" si="22"/>
        <v>-1</v>
      </c>
      <c r="G41" s="30"/>
      <c r="H41" s="30">
        <f t="shared" si="40"/>
        <v>-1</v>
      </c>
      <c r="I41" s="30"/>
      <c r="J41" s="30"/>
      <c r="K41" s="30"/>
      <c r="L41" s="30"/>
      <c r="M41" s="30"/>
      <c r="N41" s="30"/>
      <c r="O41" s="30"/>
      <c r="P41" s="30">
        <f t="shared" si="46"/>
        <v>-1</v>
      </c>
      <c r="Q41" s="30">
        <f t="shared" si="41"/>
        <v>-1</v>
      </c>
      <c r="R41" s="30">
        <f>+(V19-R19)/R19</f>
        <v>1</v>
      </c>
      <c r="S41" s="30">
        <f>+(W19-S19)/S19</f>
        <v>-1</v>
      </c>
      <c r="T41" s="30"/>
      <c r="U41" s="30"/>
      <c r="V41" s="30">
        <f>+(Z19-V19)/V19</f>
        <v>1.5</v>
      </c>
      <c r="W41" s="30"/>
      <c r="X41" s="30">
        <f t="shared" si="45"/>
        <v>12</v>
      </c>
      <c r="Y41" s="30"/>
      <c r="Z41" s="30">
        <f t="shared" si="16"/>
        <v>-0.4</v>
      </c>
      <c r="AA41" s="30">
        <f t="shared" si="16"/>
        <v>-0.6</v>
      </c>
      <c r="AB41" s="30">
        <f t="shared" si="16"/>
        <v>-1</v>
      </c>
      <c r="AC41" s="30">
        <f t="shared" si="16"/>
        <v>0</v>
      </c>
      <c r="AD41" s="30">
        <f t="shared" si="16"/>
        <v>1.3333333333333333</v>
      </c>
      <c r="AE41" s="30">
        <f t="shared" si="16"/>
        <v>0.5</v>
      </c>
      <c r="AF41" s="30"/>
      <c r="AG41" s="30">
        <f t="shared" si="16"/>
        <v>-0.5</v>
      </c>
      <c r="AH41" s="30">
        <f t="shared" si="16"/>
        <v>-1</v>
      </c>
      <c r="AI41" s="30">
        <f t="shared" si="16"/>
        <v>1.3333333333333333</v>
      </c>
      <c r="AJ41" s="62" t="str">
        <f t="shared" si="33"/>
        <v>-</v>
      </c>
      <c r="AK41" s="30">
        <f t="shared" si="34"/>
        <v>3</v>
      </c>
      <c r="AL41" s="30" t="str">
        <f t="shared" si="35"/>
        <v>-</v>
      </c>
      <c r="AM41" s="30">
        <f t="shared" si="36"/>
        <v>1.2857142857142858</v>
      </c>
      <c r="AN41" s="30">
        <f t="shared" si="37"/>
        <v>0</v>
      </c>
      <c r="AO41" s="30">
        <f t="shared" si="38"/>
        <v>3.5</v>
      </c>
      <c r="AP41" s="30">
        <f t="shared" si="18"/>
        <v>-0.88888888888888884</v>
      </c>
      <c r="AQ41" s="30">
        <f t="shared" si="18"/>
        <v>-1</v>
      </c>
      <c r="AR41" s="30"/>
      <c r="AS41" s="30">
        <f t="shared" si="18"/>
        <v>-0.5</v>
      </c>
      <c r="AT41" s="30">
        <f t="shared" si="18"/>
        <v>1</v>
      </c>
      <c r="AU41" s="30">
        <f t="shared" si="18"/>
        <v>5.125</v>
      </c>
      <c r="AV41" s="30">
        <f t="shared" si="18"/>
        <v>-0.77551020408163263</v>
      </c>
      <c r="AW41" s="30">
        <f t="shared" si="18"/>
        <v>-0.63636363636363635</v>
      </c>
      <c r="AX41" s="30">
        <f t="shared" si="18"/>
        <v>6.25</v>
      </c>
      <c r="AY41" s="30">
        <f t="shared" si="18"/>
        <v>0.44827586206896552</v>
      </c>
    </row>
    <row r="42" spans="2:51" ht="17.100000000000001" customHeight="1" thickBot="1" x14ac:dyDescent="0.25">
      <c r="B42" s="28" t="s">
        <v>119</v>
      </c>
      <c r="C42" s="30"/>
      <c r="D42" s="30"/>
      <c r="E42" s="30"/>
      <c r="F42" s="30"/>
      <c r="G42" s="30"/>
      <c r="H42" s="30"/>
      <c r="I42" s="30"/>
      <c r="J42" s="30"/>
      <c r="K42" s="30">
        <f>+(O20-K20)/K20</f>
        <v>-0.75</v>
      </c>
      <c r="L42" s="30">
        <f>+(P20-L20)/L20</f>
        <v>-0.8</v>
      </c>
      <c r="M42" s="30"/>
      <c r="N42" s="30"/>
      <c r="O42" s="30">
        <f>+(S20-O20)/O20</f>
        <v>-1</v>
      </c>
      <c r="P42" s="30">
        <f t="shared" si="46"/>
        <v>0</v>
      </c>
      <c r="Q42" s="30"/>
      <c r="R42" s="30"/>
      <c r="S42" s="30"/>
      <c r="T42" s="30">
        <f>+(X20-T20)/T20</f>
        <v>2</v>
      </c>
      <c r="U42" s="30">
        <f>+(Y20-U20)/U20</f>
        <v>0</v>
      </c>
      <c r="V42" s="30">
        <f>+(Z20-V20)/V20</f>
        <v>-1</v>
      </c>
      <c r="W42" s="30"/>
      <c r="X42" s="30">
        <f t="shared" si="45"/>
        <v>1</v>
      </c>
      <c r="Y42" s="30">
        <f>+(AC20-Y20)/Y20</f>
        <v>4</v>
      </c>
      <c r="Z42" s="30"/>
      <c r="AA42" s="30"/>
      <c r="AB42" s="30">
        <f t="shared" si="16"/>
        <v>-0.66666666666666663</v>
      </c>
      <c r="AC42" s="30">
        <f t="shared" si="16"/>
        <v>-0.4</v>
      </c>
      <c r="AD42" s="30">
        <f t="shared" si="16"/>
        <v>0</v>
      </c>
      <c r="AE42" s="30">
        <f t="shared" si="16"/>
        <v>-0.5</v>
      </c>
      <c r="AF42" s="30">
        <f t="shared" si="16"/>
        <v>0</v>
      </c>
      <c r="AG42" s="30">
        <f t="shared" si="16"/>
        <v>-0.33333333333333331</v>
      </c>
      <c r="AH42" s="30">
        <f t="shared" si="16"/>
        <v>-0.66666666666666663</v>
      </c>
      <c r="AI42" s="30">
        <f t="shared" si="16"/>
        <v>1</v>
      </c>
      <c r="AJ42" s="30">
        <f t="shared" si="33"/>
        <v>0.5</v>
      </c>
      <c r="AK42" s="30">
        <f t="shared" si="34"/>
        <v>0.5</v>
      </c>
      <c r="AL42" s="30">
        <f t="shared" si="35"/>
        <v>9</v>
      </c>
      <c r="AM42" s="30">
        <f t="shared" si="36"/>
        <v>4.5</v>
      </c>
      <c r="AN42" s="30">
        <f t="shared" si="37"/>
        <v>3.3333333333333335</v>
      </c>
      <c r="AO42" s="30">
        <f t="shared" si="38"/>
        <v>4</v>
      </c>
      <c r="AP42" s="30"/>
      <c r="AQ42" s="30"/>
      <c r="AR42" s="30">
        <f t="shared" si="18"/>
        <v>-0.76923076923076927</v>
      </c>
      <c r="AS42" s="30">
        <f t="shared" si="18"/>
        <v>0</v>
      </c>
      <c r="AT42" s="30">
        <f t="shared" si="18"/>
        <v>0.33333333333333331</v>
      </c>
      <c r="AU42" s="30">
        <f t="shared" si="18"/>
        <v>2.5</v>
      </c>
      <c r="AV42" s="30">
        <f t="shared" si="18"/>
        <v>-0.2857142857142857</v>
      </c>
      <c r="AW42" s="30">
        <f t="shared" si="18"/>
        <v>-0.4</v>
      </c>
      <c r="AX42" s="30">
        <f t="shared" si="18"/>
        <v>2</v>
      </c>
      <c r="AY42" s="30">
        <f t="shared" si="18"/>
        <v>1.1666666666666667</v>
      </c>
    </row>
    <row r="43" spans="2:51" ht="17.100000000000001" customHeight="1" thickBot="1" x14ac:dyDescent="0.25">
      <c r="B43" s="28" t="s">
        <v>120</v>
      </c>
      <c r="C43" s="30">
        <f t="shared" si="19"/>
        <v>0.66666666666666663</v>
      </c>
      <c r="D43" s="30">
        <f t="shared" si="20"/>
        <v>1.1111111111111112</v>
      </c>
      <c r="E43" s="30">
        <f t="shared" si="21"/>
        <v>8.5</v>
      </c>
      <c r="F43" s="30">
        <f t="shared" si="22"/>
        <v>0.90909090909090906</v>
      </c>
      <c r="G43" s="30">
        <f t="shared" si="39"/>
        <v>-0.3</v>
      </c>
      <c r="H43" s="30">
        <f t="shared" ref="H43:M45" si="49">+(L21-H21)/H21</f>
        <v>0.73684210526315785</v>
      </c>
      <c r="I43" s="30">
        <f t="shared" si="49"/>
        <v>-0.10526315789473684</v>
      </c>
      <c r="J43" s="30">
        <f t="shared" si="49"/>
        <v>0.23809523809523808</v>
      </c>
      <c r="K43" s="30">
        <f>+(O21-K21)/K21</f>
        <v>3.5714285714285716</v>
      </c>
      <c r="L43" s="30">
        <f>+(P21-L21)/L21</f>
        <v>-0.21212121212121213</v>
      </c>
      <c r="M43" s="30">
        <f>+(Q21-M21)/M21</f>
        <v>-0.52941176470588236</v>
      </c>
      <c r="N43" s="30">
        <f>+(R21-N21)/N21</f>
        <v>-0.46153846153846156</v>
      </c>
      <c r="O43" s="30">
        <f>+(S21-O21)/O21</f>
        <v>-0.28125</v>
      </c>
      <c r="P43" s="30">
        <f t="shared" si="46"/>
        <v>-0.65384615384615385</v>
      </c>
      <c r="Q43" s="30">
        <f t="shared" ref="Q43:AF45" si="50">+(U21-Q21)/Q21</f>
        <v>0.625</v>
      </c>
      <c r="R43" s="30">
        <f t="shared" si="50"/>
        <v>0.21428571428571427</v>
      </c>
      <c r="S43" s="30">
        <f>+(W21-S21)/S21</f>
        <v>-0.13043478260869565</v>
      </c>
      <c r="T43" s="30">
        <f>+(X21-T21)/T21</f>
        <v>2.2222222222222223</v>
      </c>
      <c r="U43" s="30">
        <f>+(Y21-U21)/U21</f>
        <v>0.15384615384615385</v>
      </c>
      <c r="V43" s="30">
        <f>+(Z21-V21)/V21</f>
        <v>1.0588235294117647</v>
      </c>
      <c r="W43" s="30">
        <f>+(AA21-W21)/W21</f>
        <v>0.2</v>
      </c>
      <c r="X43" s="30">
        <f t="shared" si="45"/>
        <v>-0.10344827586206896</v>
      </c>
      <c r="Y43" s="30">
        <f>+(AC21-Y21)/Y21</f>
        <v>0.66666666666666663</v>
      </c>
      <c r="Z43" s="30">
        <f t="shared" si="16"/>
        <v>-0.2</v>
      </c>
      <c r="AA43" s="30">
        <f t="shared" si="16"/>
        <v>0.29166666666666669</v>
      </c>
      <c r="AB43" s="30">
        <f t="shared" si="16"/>
        <v>0.38461538461538464</v>
      </c>
      <c r="AC43" s="30">
        <f t="shared" si="16"/>
        <v>-0.32</v>
      </c>
      <c r="AD43" s="30">
        <f t="shared" si="16"/>
        <v>0.2857142857142857</v>
      </c>
      <c r="AE43" s="30">
        <f t="shared" si="16"/>
        <v>-0.16129032258064516</v>
      </c>
      <c r="AF43" s="30">
        <f t="shared" si="16"/>
        <v>-0.41666666666666669</v>
      </c>
      <c r="AG43" s="30">
        <f t="shared" si="16"/>
        <v>1.2352941176470589</v>
      </c>
      <c r="AH43" s="30">
        <f t="shared" si="16"/>
        <v>-0.27777777777777779</v>
      </c>
      <c r="AI43" s="30">
        <f t="shared" si="16"/>
        <v>1.7307692307692308</v>
      </c>
      <c r="AJ43" s="30">
        <f t="shared" si="33"/>
        <v>0.8571428571428571</v>
      </c>
      <c r="AK43" s="30">
        <f t="shared" si="34"/>
        <v>7.8947368421052627E-2</v>
      </c>
      <c r="AL43" s="30">
        <f t="shared" si="35"/>
        <v>7.6923076923076927E-2</v>
      </c>
      <c r="AM43" s="30">
        <f t="shared" si="36"/>
        <v>-0.30985915492957744</v>
      </c>
      <c r="AN43" s="30">
        <f t="shared" si="37"/>
        <v>0.10256410256410256</v>
      </c>
      <c r="AO43" s="30">
        <f t="shared" si="38"/>
        <v>0.29268292682926828</v>
      </c>
      <c r="AP43" s="30">
        <f>+(AU21-AT21)/AT21</f>
        <v>1.4642857142857142</v>
      </c>
      <c r="AQ43" s="30">
        <f t="shared" si="18"/>
        <v>0.20289855072463769</v>
      </c>
      <c r="AR43" s="30">
        <f t="shared" si="18"/>
        <v>-3.614457831325301E-2</v>
      </c>
      <c r="AS43" s="30">
        <f t="shared" si="18"/>
        <v>-0.22500000000000001</v>
      </c>
      <c r="AT43" s="30">
        <f t="shared" si="18"/>
        <v>0.59677419354838712</v>
      </c>
      <c r="AU43" s="30">
        <f t="shared" si="18"/>
        <v>4.0404040404040407E-2</v>
      </c>
      <c r="AV43" s="30">
        <f t="shared" si="18"/>
        <v>0.1650485436893204</v>
      </c>
      <c r="AW43" s="30">
        <f t="shared" si="18"/>
        <v>-7.4999999999999997E-2</v>
      </c>
      <c r="AX43" s="30">
        <f t="shared" si="18"/>
        <v>0.61261261261261257</v>
      </c>
      <c r="AY43" s="30">
        <f t="shared" si="18"/>
        <v>-0.18994413407821228</v>
      </c>
    </row>
    <row r="44" spans="2:51" ht="17.100000000000001" customHeight="1" thickBot="1" x14ac:dyDescent="0.25">
      <c r="B44" s="28" t="s">
        <v>121</v>
      </c>
      <c r="C44" s="30"/>
      <c r="D44" s="30">
        <f t="shared" si="20"/>
        <v>0</v>
      </c>
      <c r="E44" s="30">
        <f t="shared" si="21"/>
        <v>0</v>
      </c>
      <c r="F44" s="30">
        <f t="shared" si="22"/>
        <v>1.5</v>
      </c>
      <c r="G44" s="30">
        <f t="shared" si="39"/>
        <v>2</v>
      </c>
      <c r="H44" s="30">
        <f t="shared" si="49"/>
        <v>3</v>
      </c>
      <c r="I44" s="30">
        <f t="shared" si="49"/>
        <v>-1</v>
      </c>
      <c r="J44" s="30">
        <f t="shared" si="49"/>
        <v>-0.8</v>
      </c>
      <c r="K44" s="30">
        <f t="shared" si="49"/>
        <v>-0.33333333333333331</v>
      </c>
      <c r="L44" s="30">
        <f t="shared" si="49"/>
        <v>-0.5</v>
      </c>
      <c r="M44" s="30"/>
      <c r="N44" s="30">
        <f>+(R22-N22)/N22</f>
        <v>1</v>
      </c>
      <c r="O44" s="30">
        <f>+(S22-O22)/O22</f>
        <v>0.5</v>
      </c>
      <c r="P44" s="30">
        <f t="shared" si="46"/>
        <v>0.5</v>
      </c>
      <c r="Q44" s="30">
        <f t="shared" si="50"/>
        <v>0.5</v>
      </c>
      <c r="R44" s="30">
        <f t="shared" si="50"/>
        <v>1.5</v>
      </c>
      <c r="S44" s="30">
        <f t="shared" si="50"/>
        <v>-0.66666666666666663</v>
      </c>
      <c r="T44" s="30">
        <f t="shared" si="50"/>
        <v>0</v>
      </c>
      <c r="U44" s="30">
        <f t="shared" si="50"/>
        <v>0.66666666666666663</v>
      </c>
      <c r="V44" s="30">
        <f t="shared" si="50"/>
        <v>-0.4</v>
      </c>
      <c r="W44" s="30">
        <f t="shared" si="50"/>
        <v>4</v>
      </c>
      <c r="X44" s="30">
        <f t="shared" si="50"/>
        <v>0</v>
      </c>
      <c r="Y44" s="30">
        <f t="shared" si="50"/>
        <v>-0.6</v>
      </c>
      <c r="Z44" s="30">
        <f t="shared" si="50"/>
        <v>0.66666666666666663</v>
      </c>
      <c r="AA44" s="30">
        <f t="shared" si="50"/>
        <v>0.2</v>
      </c>
      <c r="AB44" s="30">
        <f t="shared" si="50"/>
        <v>1</v>
      </c>
      <c r="AC44" s="30">
        <f t="shared" si="50"/>
        <v>1</v>
      </c>
      <c r="AD44" s="30">
        <f t="shared" si="50"/>
        <v>0</v>
      </c>
      <c r="AE44" s="30">
        <f t="shared" si="50"/>
        <v>-0.5</v>
      </c>
      <c r="AF44" s="30">
        <f t="shared" si="50"/>
        <v>-0.83333333333333337</v>
      </c>
      <c r="AG44" s="30">
        <f t="shared" ref="AG44:AI45" si="51">+(AK22-AG22)/AG22</f>
        <v>0</v>
      </c>
      <c r="AH44" s="30">
        <f t="shared" si="51"/>
        <v>2.2000000000000002</v>
      </c>
      <c r="AI44" s="30">
        <f t="shared" si="51"/>
        <v>2.3333333333333335</v>
      </c>
      <c r="AJ44" s="30">
        <f t="shared" si="33"/>
        <v>9</v>
      </c>
      <c r="AK44" s="30">
        <f t="shared" si="34"/>
        <v>1.5</v>
      </c>
      <c r="AL44" s="30">
        <f t="shared" si="35"/>
        <v>-0.5</v>
      </c>
      <c r="AM44" s="30">
        <f t="shared" si="36"/>
        <v>-0.2</v>
      </c>
      <c r="AN44" s="30">
        <f t="shared" si="37"/>
        <v>-0.2</v>
      </c>
      <c r="AO44" s="30">
        <f t="shared" si="38"/>
        <v>0.9</v>
      </c>
      <c r="AP44" s="30">
        <f>+(AU22-AT22)/AT22</f>
        <v>1</v>
      </c>
      <c r="AQ44" s="30">
        <f t="shared" ref="AQ44:AY45" si="52">+(AV22-AU22)/AU22</f>
        <v>0</v>
      </c>
      <c r="AR44" s="30">
        <f t="shared" si="52"/>
        <v>0</v>
      </c>
      <c r="AS44" s="30">
        <f t="shared" si="52"/>
        <v>0.75</v>
      </c>
      <c r="AT44" s="30">
        <f t="shared" si="52"/>
        <v>-0.14285714285714285</v>
      </c>
      <c r="AU44" s="30">
        <f t="shared" si="52"/>
        <v>0.25</v>
      </c>
      <c r="AV44" s="30">
        <f t="shared" si="52"/>
        <v>0.4</v>
      </c>
      <c r="AW44" s="30">
        <f t="shared" si="52"/>
        <v>0.14285714285714285</v>
      </c>
      <c r="AX44" s="30">
        <f t="shared" si="52"/>
        <v>0.58333333333333337</v>
      </c>
      <c r="AY44" s="30">
        <f t="shared" si="52"/>
        <v>-7.8947368421052627E-2</v>
      </c>
    </row>
    <row r="45" spans="2:51" ht="17.100000000000001" customHeight="1" thickBot="1" x14ac:dyDescent="0.25">
      <c r="B45" s="50" t="s">
        <v>122</v>
      </c>
      <c r="C45" s="53">
        <f t="shared" si="19"/>
        <v>0.36363636363636365</v>
      </c>
      <c r="D45" s="53">
        <f t="shared" si="20"/>
        <v>0.30769230769230771</v>
      </c>
      <c r="E45" s="53">
        <f t="shared" si="21"/>
        <v>-3.2863849765258218E-2</v>
      </c>
      <c r="F45" s="54">
        <f>+(J23-F23)/F23</f>
        <v>0.19444444444444445</v>
      </c>
      <c r="G45" s="53">
        <f t="shared" si="39"/>
        <v>6.1904761904761907E-2</v>
      </c>
      <c r="H45" s="53">
        <f t="shared" si="49"/>
        <v>0.33936651583710409</v>
      </c>
      <c r="I45" s="53">
        <f t="shared" si="49"/>
        <v>-3.8834951456310676E-2</v>
      </c>
      <c r="J45" s="54">
        <f t="shared" si="49"/>
        <v>0.12015503875968993</v>
      </c>
      <c r="K45" s="53">
        <f t="shared" si="49"/>
        <v>0.57847533632286996</v>
      </c>
      <c r="L45" s="53">
        <f t="shared" si="49"/>
        <v>-9.45945945945946E-2</v>
      </c>
      <c r="M45" s="53">
        <f t="shared" si="49"/>
        <v>1.0101010101010102E-2</v>
      </c>
      <c r="N45" s="54">
        <f>+(R23-N23)/N23</f>
        <v>-0.12110726643598616</v>
      </c>
      <c r="O45" s="53">
        <f>+(S23-O23)/O23</f>
        <v>-0.22443181818181818</v>
      </c>
      <c r="P45" s="53">
        <f t="shared" si="46"/>
        <v>0.16417910447761194</v>
      </c>
      <c r="Q45" s="53">
        <f t="shared" si="50"/>
        <v>0.115</v>
      </c>
      <c r="R45" s="54">
        <f t="shared" si="50"/>
        <v>0.1141732283464567</v>
      </c>
      <c r="S45" s="53">
        <f>+(W23-S23)/S23</f>
        <v>6.2271062271062272E-2</v>
      </c>
      <c r="T45" s="53">
        <f t="shared" si="50"/>
        <v>4.4871794871794872E-2</v>
      </c>
      <c r="U45" s="53">
        <f t="shared" si="50"/>
        <v>-6.2780269058295965E-2</v>
      </c>
      <c r="V45" s="54">
        <f t="shared" si="50"/>
        <v>0.19434628975265017</v>
      </c>
      <c r="W45" s="53">
        <f t="shared" si="50"/>
        <v>0.34482758620689657</v>
      </c>
      <c r="X45" s="53">
        <f t="shared" si="50"/>
        <v>0.33128834355828218</v>
      </c>
      <c r="Y45" s="53">
        <f t="shared" si="50"/>
        <v>0.3923444976076555</v>
      </c>
      <c r="Z45" s="53">
        <f t="shared" si="50"/>
        <v>5.6213017751479293E-2</v>
      </c>
      <c r="AA45" s="53">
        <f t="shared" si="50"/>
        <v>4.6153846153846156E-2</v>
      </c>
      <c r="AB45" s="53">
        <f t="shared" si="50"/>
        <v>-8.9861751152073732E-2</v>
      </c>
      <c r="AC45" s="53">
        <f t="shared" si="50"/>
        <v>0.27835051546391754</v>
      </c>
      <c r="AD45" s="53">
        <f t="shared" si="50"/>
        <v>0.53221288515406162</v>
      </c>
      <c r="AE45" s="53">
        <f t="shared" si="50"/>
        <v>0.15686274509803921</v>
      </c>
      <c r="AF45" s="53">
        <f t="shared" si="50"/>
        <v>-0.29620253164556964</v>
      </c>
      <c r="AG45" s="53">
        <f t="shared" si="51"/>
        <v>0.38172043010752688</v>
      </c>
      <c r="AH45" s="53">
        <f t="shared" si="51"/>
        <v>0.20475319926873858</v>
      </c>
      <c r="AI45" s="53">
        <f t="shared" si="51"/>
        <v>1.146186440677966</v>
      </c>
      <c r="AJ45" s="53">
        <f t="shared" si="33"/>
        <v>2.0863309352517985</v>
      </c>
      <c r="AK45" s="53">
        <f t="shared" si="34"/>
        <v>0.29182879377431908</v>
      </c>
      <c r="AL45" s="53">
        <f t="shared" si="35"/>
        <v>0.15629742033383914</v>
      </c>
      <c r="AM45" s="53">
        <f t="shared" si="36"/>
        <v>-2.0730503455083909E-2</v>
      </c>
      <c r="AN45" s="53">
        <f t="shared" si="37"/>
        <v>0.14102564102564102</v>
      </c>
      <c r="AO45" s="53">
        <f>IF(AO23&gt;0,(AS23-AO23)/AO23,"-")</f>
        <v>1.1295180722891567</v>
      </c>
      <c r="AP45" s="53">
        <f>+(AU23-AT23)/AT23</f>
        <v>0.1901595744680851</v>
      </c>
      <c r="AQ45" s="53">
        <f t="shared" si="52"/>
        <v>0.12402234636871508</v>
      </c>
      <c r="AR45" s="53">
        <f t="shared" si="52"/>
        <v>6.7594433399602388E-2</v>
      </c>
      <c r="AS45" s="53">
        <f t="shared" si="52"/>
        <v>1.5828677839851025E-2</v>
      </c>
      <c r="AT45" s="53">
        <f t="shared" si="52"/>
        <v>6.5994500458295136E-2</v>
      </c>
      <c r="AU45" s="53">
        <f t="shared" si="52"/>
        <v>0.26569217540842649</v>
      </c>
      <c r="AV45" s="53">
        <f t="shared" si="52"/>
        <v>0.16983695652173914</v>
      </c>
      <c r="AW45" s="53">
        <f t="shared" si="52"/>
        <v>0.11672473867595819</v>
      </c>
      <c r="AX45" s="53">
        <f t="shared" si="52"/>
        <v>0.71450858034321374</v>
      </c>
      <c r="AY45" s="53">
        <f t="shared" si="52"/>
        <v>2.6690931149529876E-2</v>
      </c>
    </row>
  </sheetData>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Introducción</vt:lpstr>
      <vt:lpstr>Resumen</vt:lpstr>
      <vt:lpstr>Definiciones y conceptos</vt:lpstr>
      <vt:lpstr>Concursos TSJ persona juridica</vt:lpstr>
      <vt:lpstr>Concursos TSJ pers.nat empresar</vt:lpstr>
      <vt:lpstr>Concursos TSJ pers.nat no empre</vt:lpstr>
      <vt:lpstr>Total concursos TSJ</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'Concursos TSJ pers.nat empresar'!Área_de_impresión</vt:lpstr>
      <vt:lpstr>Introducción!Área_de_impresión</vt:lpstr>
      <vt:lpstr>Resumen!Área_de_impresión</vt:lpstr>
      <vt:lpstr>'Total concursos TSJ'!Área_de_impresión</vt:lpstr>
    </vt:vector>
  </TitlesOfParts>
  <Manager/>
  <Company>cgpj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ivillan</dc:creator>
  <cp:keywords/>
  <dc:description/>
  <cp:lastModifiedBy>Adolfo Gálvez Moraleda</cp:lastModifiedBy>
  <cp:revision/>
  <dcterms:created xsi:type="dcterms:W3CDTF">2008-12-05T10:12:17Z</dcterms:created>
  <dcterms:modified xsi:type="dcterms:W3CDTF">2025-03-17T13:12:42Z</dcterms:modified>
  <cp:category/>
  <cp:contentStatus/>
</cp:coreProperties>
</file>